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EnvironmentalAccounts\EA06.02 DISSEMINATION\STATISTICS EXPLAINED\Material flow accounts and resource productivity\2019-03\mfa\"/>
    </mc:Choice>
  </mc:AlternateContent>
  <bookViews>
    <workbookView xWindow="10560" yWindow="140" windowWidth="18380" windowHeight="11640" tabRatio="564"/>
  </bookViews>
  <sheets>
    <sheet name="Cover" sheetId="41" r:id="rId1"/>
    <sheet name="Figure 1" sheetId="28" r:id="rId2"/>
    <sheet name="Figure 2" sheetId="39" r:id="rId3"/>
    <sheet name="Figure 3" sheetId="26" r:id="rId4"/>
    <sheet name="Figure 4" sheetId="34" r:id="rId5"/>
    <sheet name="Figure 5" sheetId="35" r:id="rId6"/>
    <sheet name="Figure 6" sheetId="40" r:id="rId7"/>
    <sheet name="env_ac_mfa_EU28" sheetId="46" r:id="rId8"/>
    <sheet name="nama_10_gdp" sheetId="49" r:id="rId9"/>
    <sheet name="env_ac_rp" sheetId="48" r:id="rId10"/>
    <sheet name="env_ac_mfa_ALL_2017" sheetId="47" r:id="rId11"/>
    <sheet name="World DE 2000_2017" sheetId="51" r:id="rId12"/>
    <sheet name="World Bank population" sheetId="50" r:id="rId13"/>
  </sheets>
  <calcPr calcId="162913"/>
</workbook>
</file>

<file path=xl/calcChain.xml><?xml version="1.0" encoding="utf-8"?>
<calcChain xmlns="http://schemas.openxmlformats.org/spreadsheetml/2006/main">
  <c r="G42" i="35" l="1"/>
  <c r="H42" i="35"/>
  <c r="I42" i="35"/>
  <c r="E42" i="35"/>
  <c r="F42" i="35"/>
  <c r="D42" i="35"/>
  <c r="D48" i="47"/>
  <c r="E48" i="47"/>
  <c r="F48" i="47"/>
  <c r="G48" i="47"/>
  <c r="H48" i="47"/>
  <c r="I48" i="47"/>
  <c r="C48" i="47"/>
  <c r="D47" i="47"/>
  <c r="E47" i="47"/>
  <c r="F47" i="47"/>
  <c r="G47" i="47"/>
  <c r="H47" i="47"/>
  <c r="I47" i="47"/>
  <c r="C47" i="47"/>
  <c r="D45" i="47"/>
  <c r="E45" i="47"/>
  <c r="F45" i="47"/>
  <c r="G45" i="47"/>
  <c r="H45" i="47"/>
  <c r="I45" i="47"/>
  <c r="C45" i="47"/>
  <c r="E105" i="46" l="1"/>
  <c r="F105" i="46"/>
  <c r="G105" i="46"/>
  <c r="H105" i="46"/>
  <c r="I105" i="46"/>
  <c r="J105" i="46"/>
  <c r="K105" i="46"/>
  <c r="L105" i="46"/>
  <c r="M105" i="46"/>
  <c r="N105" i="46"/>
  <c r="O105" i="46"/>
  <c r="P105" i="46"/>
  <c r="Q105" i="46"/>
  <c r="R105" i="46"/>
  <c r="S105" i="46"/>
  <c r="T105" i="46"/>
  <c r="U105" i="46"/>
  <c r="V105" i="46"/>
  <c r="E110" i="46"/>
  <c r="F110" i="46"/>
  <c r="G110" i="46"/>
  <c r="H110" i="46"/>
  <c r="I110" i="46"/>
  <c r="J110" i="46"/>
  <c r="K110" i="46"/>
  <c r="L110" i="46"/>
  <c r="M110" i="46"/>
  <c r="N110" i="46"/>
  <c r="O110" i="46"/>
  <c r="P110" i="46"/>
  <c r="Q110" i="46"/>
  <c r="R110" i="46"/>
  <c r="S110" i="46"/>
  <c r="T110" i="46"/>
  <c r="U110" i="46"/>
  <c r="V110" i="46"/>
  <c r="E115" i="46"/>
  <c r="F115" i="46"/>
  <c r="G115" i="46"/>
  <c r="H115" i="46"/>
  <c r="I115" i="46"/>
  <c r="J115" i="46"/>
  <c r="K115" i="46"/>
  <c r="L115" i="46"/>
  <c r="M115" i="46"/>
  <c r="N115" i="46"/>
  <c r="O115" i="46"/>
  <c r="P115" i="46"/>
  <c r="Q115" i="46"/>
  <c r="R115" i="46"/>
  <c r="S115" i="46"/>
  <c r="T115" i="46"/>
  <c r="U115" i="46"/>
  <c r="V115" i="46"/>
  <c r="E120" i="46"/>
  <c r="F120" i="46"/>
  <c r="G120" i="46"/>
  <c r="H120" i="46"/>
  <c r="I120" i="46"/>
  <c r="J120" i="46"/>
  <c r="K120" i="46"/>
  <c r="L120" i="46"/>
  <c r="M120" i="46"/>
  <c r="N120" i="46"/>
  <c r="O120" i="46"/>
  <c r="P120" i="46"/>
  <c r="Q120" i="46"/>
  <c r="R120" i="46"/>
  <c r="S120" i="46"/>
  <c r="T120" i="46"/>
  <c r="U120" i="46"/>
  <c r="V120" i="46"/>
  <c r="U7" i="40" l="1"/>
  <c r="T7" i="40"/>
  <c r="S7" i="40"/>
  <c r="R7" i="40"/>
  <c r="Q7" i="40"/>
  <c r="P7" i="40"/>
  <c r="O7" i="40"/>
  <c r="N7" i="40"/>
  <c r="M7" i="40"/>
  <c r="L7" i="40"/>
  <c r="K7" i="40"/>
  <c r="J7" i="40"/>
  <c r="I7" i="40"/>
  <c r="H7" i="40"/>
  <c r="G7" i="40"/>
  <c r="F7" i="40"/>
  <c r="E7" i="40"/>
  <c r="D7" i="40"/>
  <c r="T8" i="40" l="1"/>
  <c r="U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I41" i="35"/>
  <c r="I45" i="35"/>
  <c r="I44" i="35"/>
  <c r="I43" i="35"/>
  <c r="I39" i="35"/>
  <c r="I38" i="35"/>
  <c r="I20" i="35"/>
  <c r="I36" i="35"/>
  <c r="I17" i="35"/>
  <c r="I27" i="35"/>
  <c r="I19" i="35"/>
  <c r="I18" i="35"/>
  <c r="I16" i="35"/>
  <c r="I25" i="35"/>
  <c r="I9" i="35"/>
  <c r="I32" i="35"/>
  <c r="I33" i="35"/>
  <c r="I26" i="35"/>
  <c r="I30" i="35"/>
  <c r="I13" i="35"/>
  <c r="I11" i="35"/>
  <c r="I23" i="35"/>
  <c r="I21" i="35"/>
  <c r="I29" i="35"/>
  <c r="I10" i="35"/>
  <c r="I22" i="35"/>
  <c r="I28" i="35"/>
  <c r="I15" i="35"/>
  <c r="I35" i="35"/>
  <c r="I12" i="35"/>
  <c r="I31" i="35"/>
  <c r="I14" i="35"/>
  <c r="I24" i="35"/>
  <c r="I34" i="35"/>
  <c r="H41" i="35"/>
  <c r="H45" i="35"/>
  <c r="H44" i="35"/>
  <c r="H43" i="35"/>
  <c r="H39" i="35"/>
  <c r="H38" i="35"/>
  <c r="H20" i="35"/>
  <c r="H36" i="35"/>
  <c r="H17" i="35"/>
  <c r="H27" i="35"/>
  <c r="H19" i="35"/>
  <c r="H18" i="35"/>
  <c r="H16" i="35"/>
  <c r="H25" i="35"/>
  <c r="H9" i="35"/>
  <c r="H32" i="35"/>
  <c r="H33" i="35"/>
  <c r="H26" i="35"/>
  <c r="H30" i="35"/>
  <c r="H13" i="35"/>
  <c r="H11" i="35"/>
  <c r="H23" i="35"/>
  <c r="H21" i="35"/>
  <c r="H29" i="35"/>
  <c r="H10" i="35"/>
  <c r="H22" i="35"/>
  <c r="H28" i="35"/>
  <c r="H15" i="35"/>
  <c r="H35" i="35"/>
  <c r="H12" i="35"/>
  <c r="H31" i="35"/>
  <c r="H14" i="35"/>
  <c r="H24" i="35"/>
  <c r="H34" i="35"/>
  <c r="G41" i="35"/>
  <c r="G45" i="35"/>
  <c r="G44" i="35"/>
  <c r="G43" i="35"/>
  <c r="G39" i="35"/>
  <c r="G38" i="35"/>
  <c r="G20" i="35"/>
  <c r="G36" i="35"/>
  <c r="G17" i="35"/>
  <c r="G27" i="35"/>
  <c r="G19" i="35"/>
  <c r="G18" i="35"/>
  <c r="G16" i="35"/>
  <c r="G25" i="35"/>
  <c r="G9" i="35"/>
  <c r="G32" i="35"/>
  <c r="G33" i="35"/>
  <c r="G26" i="35"/>
  <c r="G30" i="35"/>
  <c r="G13" i="35"/>
  <c r="G11" i="35"/>
  <c r="G23" i="35"/>
  <c r="G21" i="35"/>
  <c r="G29" i="35"/>
  <c r="G10" i="35"/>
  <c r="G22" i="35"/>
  <c r="G28" i="35"/>
  <c r="G15" i="35"/>
  <c r="G35" i="35"/>
  <c r="G12" i="35"/>
  <c r="G31" i="35"/>
  <c r="G14" i="35"/>
  <c r="G24" i="35"/>
  <c r="G34" i="35"/>
  <c r="F41" i="35"/>
  <c r="F45" i="35"/>
  <c r="F44" i="35"/>
  <c r="F43" i="35"/>
  <c r="F39" i="35"/>
  <c r="F38" i="35"/>
  <c r="F20" i="35"/>
  <c r="F36" i="35"/>
  <c r="F17" i="35"/>
  <c r="F27" i="35"/>
  <c r="F19" i="35"/>
  <c r="F18" i="35"/>
  <c r="F16" i="35"/>
  <c r="F25" i="35"/>
  <c r="F9" i="35"/>
  <c r="F32" i="35"/>
  <c r="F33" i="35"/>
  <c r="F26" i="35"/>
  <c r="F30" i="35"/>
  <c r="F13" i="35"/>
  <c r="F11" i="35"/>
  <c r="F23" i="35"/>
  <c r="F21" i="35"/>
  <c r="F29" i="35"/>
  <c r="F10" i="35"/>
  <c r="F22" i="35"/>
  <c r="F28" i="35"/>
  <c r="F15" i="35"/>
  <c r="F35" i="35"/>
  <c r="F12" i="35"/>
  <c r="F31" i="35"/>
  <c r="F14" i="35"/>
  <c r="F24" i="35"/>
  <c r="F34" i="35"/>
  <c r="E41" i="35"/>
  <c r="E45" i="35"/>
  <c r="E44" i="35"/>
  <c r="E43" i="35"/>
  <c r="E39" i="35"/>
  <c r="E38" i="35"/>
  <c r="E20" i="35"/>
  <c r="E36" i="35"/>
  <c r="E17" i="35"/>
  <c r="E27" i="35"/>
  <c r="E19" i="35"/>
  <c r="E18" i="35"/>
  <c r="E16" i="35"/>
  <c r="E25" i="35"/>
  <c r="E9" i="35"/>
  <c r="E32" i="35"/>
  <c r="E33" i="35"/>
  <c r="E26" i="35"/>
  <c r="E30" i="35"/>
  <c r="E13" i="35"/>
  <c r="E11" i="35"/>
  <c r="E23" i="35"/>
  <c r="E21" i="35"/>
  <c r="E29" i="35"/>
  <c r="E10" i="35"/>
  <c r="E22" i="35"/>
  <c r="E28" i="35"/>
  <c r="E15" i="35"/>
  <c r="E35" i="35"/>
  <c r="E12" i="35"/>
  <c r="E31" i="35"/>
  <c r="E14" i="35"/>
  <c r="E24" i="35"/>
  <c r="E34" i="35"/>
  <c r="D41" i="35"/>
  <c r="D45" i="35"/>
  <c r="D44" i="35"/>
  <c r="D43" i="35"/>
  <c r="D39" i="35"/>
  <c r="D38" i="35"/>
  <c r="D20" i="35"/>
  <c r="D36" i="35"/>
  <c r="D17" i="35"/>
  <c r="D27" i="35"/>
  <c r="D19" i="35"/>
  <c r="D18" i="35"/>
  <c r="D16" i="35"/>
  <c r="D25" i="35"/>
  <c r="D9" i="35"/>
  <c r="D32" i="35"/>
  <c r="D33" i="35"/>
  <c r="D26" i="35"/>
  <c r="D30" i="35"/>
  <c r="D13" i="35"/>
  <c r="D11" i="35"/>
  <c r="D23" i="35"/>
  <c r="D21" i="35"/>
  <c r="D29" i="35"/>
  <c r="D10" i="35"/>
  <c r="D22" i="35"/>
  <c r="D28" i="35"/>
  <c r="D15" i="35"/>
  <c r="D35" i="35"/>
  <c r="D12" i="35"/>
  <c r="D31" i="35"/>
  <c r="D14" i="35"/>
  <c r="D24" i="35"/>
  <c r="D34" i="35"/>
  <c r="I7" i="35"/>
  <c r="H7" i="35"/>
  <c r="G7" i="35"/>
  <c r="F7" i="35"/>
  <c r="E7" i="35"/>
  <c r="D7" i="35"/>
  <c r="U11" i="34"/>
  <c r="T11" i="34"/>
  <c r="S11" i="34"/>
  <c r="R11" i="34"/>
  <c r="Q11" i="34"/>
  <c r="P11" i="34"/>
  <c r="O11" i="34"/>
  <c r="N11" i="34"/>
  <c r="M11" i="34"/>
  <c r="L11" i="34"/>
  <c r="K11" i="34"/>
  <c r="J11" i="34"/>
  <c r="I11" i="34"/>
  <c r="H11" i="34"/>
  <c r="G11" i="34"/>
  <c r="F11" i="34"/>
  <c r="E11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U8" i="34"/>
  <c r="T8" i="34"/>
  <c r="S8" i="34"/>
  <c r="R8" i="34"/>
  <c r="Q8" i="34"/>
  <c r="P8" i="34"/>
  <c r="O8" i="34"/>
  <c r="N8" i="34"/>
  <c r="M8" i="34"/>
  <c r="L8" i="34"/>
  <c r="K8" i="34"/>
  <c r="J8" i="34"/>
  <c r="I8" i="34"/>
  <c r="H8" i="34"/>
  <c r="G8" i="34"/>
  <c r="F8" i="34"/>
  <c r="E8" i="34"/>
  <c r="U7" i="34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  <c r="E7" i="34"/>
  <c r="D11" i="34"/>
  <c r="D10" i="34"/>
  <c r="D9" i="34"/>
  <c r="D8" i="34"/>
  <c r="D7" i="34"/>
  <c r="J7" i="26"/>
  <c r="I7" i="26"/>
  <c r="H7" i="26"/>
  <c r="G7" i="26"/>
  <c r="F7" i="26"/>
  <c r="E7" i="26"/>
  <c r="D7" i="26"/>
  <c r="J8" i="26" l="1"/>
  <c r="U10" i="39"/>
  <c r="T10" i="39"/>
  <c r="S10" i="39"/>
  <c r="R10" i="39"/>
  <c r="Q10" i="39"/>
  <c r="P10" i="39"/>
  <c r="O10" i="39"/>
  <c r="N10" i="39"/>
  <c r="M10" i="39"/>
  <c r="L10" i="39"/>
  <c r="K10" i="39"/>
  <c r="J10" i="39"/>
  <c r="I10" i="39"/>
  <c r="H10" i="39"/>
  <c r="G10" i="39"/>
  <c r="F10" i="39"/>
  <c r="E10" i="39"/>
  <c r="U9" i="39"/>
  <c r="T9" i="39"/>
  <c r="S9" i="39"/>
  <c r="R9" i="39"/>
  <c r="Q9" i="39"/>
  <c r="P9" i="39"/>
  <c r="O9" i="39"/>
  <c r="N9" i="39"/>
  <c r="M9" i="39"/>
  <c r="L9" i="39"/>
  <c r="K9" i="39"/>
  <c r="J9" i="39"/>
  <c r="I9" i="39"/>
  <c r="H9" i="39"/>
  <c r="G9" i="39"/>
  <c r="F9" i="39"/>
  <c r="E9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D10" i="39"/>
  <c r="D9" i="39"/>
  <c r="U7" i="39"/>
  <c r="T7" i="39"/>
  <c r="S7" i="39"/>
  <c r="R7" i="39"/>
  <c r="Q7" i="39"/>
  <c r="P7" i="39"/>
  <c r="O7" i="39"/>
  <c r="N7" i="39"/>
  <c r="M7" i="39"/>
  <c r="L7" i="39"/>
  <c r="K7" i="39"/>
  <c r="J7" i="39"/>
  <c r="I7" i="39"/>
  <c r="H7" i="39"/>
  <c r="G7" i="39"/>
  <c r="F7" i="39"/>
  <c r="E7" i="39"/>
  <c r="D7" i="39"/>
  <c r="U22" i="49"/>
  <c r="T22" i="49"/>
  <c r="S22" i="49"/>
  <c r="R22" i="49"/>
  <c r="Q22" i="49"/>
  <c r="P22" i="49"/>
  <c r="O22" i="49"/>
  <c r="N22" i="49"/>
  <c r="M22" i="49"/>
  <c r="L22" i="49"/>
  <c r="K22" i="49"/>
  <c r="J22" i="49"/>
  <c r="I22" i="49"/>
  <c r="H22" i="49"/>
  <c r="G22" i="49"/>
  <c r="F22" i="49"/>
  <c r="E22" i="49"/>
  <c r="D22" i="49"/>
  <c r="C22" i="49"/>
  <c r="U21" i="49"/>
  <c r="T21" i="49"/>
  <c r="U9" i="28" s="1"/>
  <c r="S21" i="49"/>
  <c r="T9" i="28" s="1"/>
  <c r="R21" i="49"/>
  <c r="S9" i="28" s="1"/>
  <c r="Q21" i="49"/>
  <c r="R9" i="28" s="1"/>
  <c r="P21" i="49"/>
  <c r="Q9" i="28" s="1"/>
  <c r="O21" i="49"/>
  <c r="P9" i="28" s="1"/>
  <c r="N21" i="49"/>
  <c r="O9" i="28" s="1"/>
  <c r="M21" i="49"/>
  <c r="N9" i="28" s="1"/>
  <c r="L21" i="49"/>
  <c r="M9" i="28" s="1"/>
  <c r="K21" i="49"/>
  <c r="L9" i="28" s="1"/>
  <c r="J21" i="49"/>
  <c r="K9" i="28" s="1"/>
  <c r="I21" i="49"/>
  <c r="J9" i="28" s="1"/>
  <c r="H21" i="49"/>
  <c r="I9" i="28" s="1"/>
  <c r="G21" i="49"/>
  <c r="H9" i="28" s="1"/>
  <c r="F21" i="49"/>
  <c r="G9" i="28" s="1"/>
  <c r="E21" i="49"/>
  <c r="F9" i="28" s="1"/>
  <c r="D21" i="49"/>
  <c r="E9" i="28" s="1"/>
  <c r="C21" i="49"/>
  <c r="D9" i="28" s="1"/>
  <c r="U7" i="28" l="1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F8" i="26" l="1"/>
  <c r="G8" i="26"/>
  <c r="H8" i="26"/>
  <c r="I8" i="26"/>
  <c r="E8" i="26"/>
</calcChain>
</file>

<file path=xl/sharedStrings.xml><?xml version="1.0" encoding="utf-8"?>
<sst xmlns="http://schemas.openxmlformats.org/spreadsheetml/2006/main" count="3175" uniqueCount="759">
  <si>
    <t>Total</t>
  </si>
  <si>
    <t>Biomass</t>
  </si>
  <si>
    <t>Resource productivity</t>
  </si>
  <si>
    <t>Imports</t>
  </si>
  <si>
    <t xml:space="preserve">Metal ores </t>
  </si>
  <si>
    <t xml:space="preserve">Exports </t>
  </si>
  <si>
    <t>Domestic extraction</t>
  </si>
  <si>
    <t>Non-metallic minerals</t>
  </si>
  <si>
    <t xml:space="preserve">Other products </t>
  </si>
  <si>
    <t>Fossil energy materials</t>
  </si>
  <si>
    <t>Metal ores</t>
  </si>
  <si>
    <t>Non metallic minerals</t>
  </si>
  <si>
    <t>EU-28</t>
  </si>
  <si>
    <t>Trade balance</t>
  </si>
  <si>
    <t>Material flow accounts and resource productivity</t>
  </si>
  <si>
    <t>Domestic material consumption</t>
  </si>
  <si>
    <t>Gross domestic product</t>
  </si>
  <si>
    <t>:</t>
  </si>
  <si>
    <t>This EXCEL file contains the figures and tables for the above article. The underlying data are extracted from Eurobase.</t>
  </si>
  <si>
    <t>Unit E-2: Environmental statistics and accounts; sustainable development</t>
  </si>
  <si>
    <t xml:space="preserve">e-mail: </t>
  </si>
  <si>
    <t>ESTAT-MFA@ec.europa.eu</t>
  </si>
  <si>
    <t xml:space="preserve"> </t>
  </si>
  <si>
    <t>Waste traded for final treatment and disposal</t>
  </si>
  <si>
    <t>Other</t>
  </si>
  <si>
    <r>
      <t>Source:</t>
    </r>
    <r>
      <rPr>
        <sz val="9"/>
        <rFont val="Arial"/>
        <family val="2"/>
      </rPr>
      <t xml:space="preserve"> Eurostat (online data code: env_ac_mfa)</t>
    </r>
  </si>
  <si>
    <r>
      <t>Source:</t>
    </r>
    <r>
      <rPr>
        <sz val="9"/>
        <rFont val="Arial"/>
        <family val="2"/>
      </rPr>
      <t xml:space="preserve"> Eurostat (online data code:  env_ac_mfa; demo_gind)</t>
    </r>
  </si>
  <si>
    <r>
      <t>Source:</t>
    </r>
    <r>
      <rPr>
        <sz val="9"/>
        <rFont val="Arial"/>
        <family val="2"/>
      </rPr>
      <t xml:space="preserve"> Eurostat (online data code: env_ac_mfa; demo_gind)</t>
    </r>
  </si>
  <si>
    <t>Norway</t>
  </si>
  <si>
    <t>Serbia</t>
  </si>
  <si>
    <t>Finland</t>
  </si>
  <si>
    <t>Luxembourg</t>
  </si>
  <si>
    <t>Estonia</t>
  </si>
  <si>
    <t>Romania</t>
  </si>
  <si>
    <t>Denmark</t>
  </si>
  <si>
    <t>Sweden</t>
  </si>
  <si>
    <t>Ireland</t>
  </si>
  <si>
    <t>Austria</t>
  </si>
  <si>
    <t>Latvia</t>
  </si>
  <si>
    <t>Bulgaria</t>
  </si>
  <si>
    <t>Poland</t>
  </si>
  <si>
    <t>Cyprus</t>
  </si>
  <si>
    <t>Lithuania</t>
  </si>
  <si>
    <t>Czech Republic</t>
  </si>
  <si>
    <t>Germany</t>
  </si>
  <si>
    <t>Portugal</t>
  </si>
  <si>
    <t>Malta</t>
  </si>
  <si>
    <t>Slovakia</t>
  </si>
  <si>
    <t>Slovenia</t>
  </si>
  <si>
    <t>Belgium</t>
  </si>
  <si>
    <t>Hungary</t>
  </si>
  <si>
    <t>Greece</t>
  </si>
  <si>
    <t>France</t>
  </si>
  <si>
    <t>Croatia</t>
  </si>
  <si>
    <t>Netherlands</t>
  </si>
  <si>
    <t>Spain</t>
  </si>
  <si>
    <t>United Kingdom</t>
  </si>
  <si>
    <t>Italy</t>
  </si>
  <si>
    <t>Note: GDP in chain-linked volumes, reference year 2010.</t>
  </si>
  <si>
    <t>(2000 = 100)</t>
  </si>
  <si>
    <t>(tonnes per capita)</t>
  </si>
  <si>
    <t xml:space="preserve">Figure 1: Development of resource productivity in comparison with GDP and DMC, EU-28, 2000-17 </t>
  </si>
  <si>
    <t>not available</t>
  </si>
  <si>
    <t>Special value:</t>
  </si>
  <si>
    <t xml:space="preserve">Physical trade balance </t>
  </si>
  <si>
    <t>PTB</t>
  </si>
  <si>
    <t>Waste for final treatment and disposal</t>
  </si>
  <si>
    <t>MF6</t>
  </si>
  <si>
    <t>DMC</t>
  </si>
  <si>
    <t>Exports</t>
  </si>
  <si>
    <t>EXP</t>
  </si>
  <si>
    <t>IMP</t>
  </si>
  <si>
    <t>DE</t>
  </si>
  <si>
    <t>Other products</t>
  </si>
  <si>
    <t>MF5</t>
  </si>
  <si>
    <t>Fossil energy materials/carriers</t>
  </si>
  <si>
    <t>MF4</t>
  </si>
  <si>
    <t>MF3</t>
  </si>
  <si>
    <t>Metal ores (gross ores)</t>
  </si>
  <si>
    <t>MF2</t>
  </si>
  <si>
    <t>MF1</t>
  </si>
  <si>
    <t>TOTAL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</si>
  <si>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</si>
  <si>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</si>
  <si>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</si>
  <si>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</si>
  <si>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</si>
  <si>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</si>
  <si>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</si>
  <si>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</si>
  <si>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</si>
  <si>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</si>
  <si>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</si>
  <si>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</si>
  <si>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</si>
  <si>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</si>
  <si>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</si>
  <si>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</si>
  <si>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</si>
  <si>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</si>
  <si>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</si>
  <si>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INDIC_ENV(L)/TIME</t>
  </si>
  <si>
    <t>INDIC_ENV</t>
  </si>
  <si>
    <t>MATERIAL(L)</t>
  </si>
  <si>
    <t>MATERIAL</t>
  </si>
  <si>
    <t>GEO</t>
  </si>
  <si>
    <t>I00 - Index, 2000=100</t>
  </si>
  <si>
    <t>UNIT</t>
  </si>
  <si>
    <t>T_HAB - Tonnes per capita</t>
  </si>
  <si>
    <t>THS_T - Thousand tonnes</t>
  </si>
  <si>
    <t>Eurostat</t>
  </si>
  <si>
    <t>Source of data</t>
  </si>
  <si>
    <t>Extracted on</t>
  </si>
  <si>
    <t>Last update</t>
  </si>
  <si>
    <t>Material flow accounts [env_ac_mfa]</t>
  </si>
  <si>
    <t>Bosnia and Herzegovina</t>
  </si>
  <si>
    <t>BA</t>
  </si>
  <si>
    <t>Turkey</t>
  </si>
  <si>
    <t>TR</t>
  </si>
  <si>
    <t>RS</t>
  </si>
  <si>
    <t>Albania</t>
  </si>
  <si>
    <t>AL</t>
  </si>
  <si>
    <t>MK</t>
  </si>
  <si>
    <t>Switzerland</t>
  </si>
  <si>
    <t>CH</t>
  </si>
  <si>
    <t>NO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</si>
  <si>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</si>
  <si>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</si>
  <si>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</si>
  <si>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</si>
  <si>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</si>
  <si>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</si>
  <si>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</si>
  <si>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</si>
  <si>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</si>
  <si>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</si>
  <si>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</si>
  <si>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</si>
  <si>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</si>
  <si>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</si>
  <si>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</si>
  <si>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</si>
  <si>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</si>
  <si>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</si>
  <si>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</si>
  <si>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</si>
  <si>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EL</t>
  </si>
  <si>
    <t>IE</t>
  </si>
  <si>
    <t>EE</t>
  </si>
  <si>
    <t>Germany (until 1990 former territory of the FRG)</t>
  </si>
  <si>
    <t>DK</t>
  </si>
  <si>
    <t>CZ</t>
  </si>
  <si>
    <t>BG</t>
  </si>
  <si>
    <t>BE</t>
  </si>
  <si>
    <t>EU28</t>
  </si>
  <si>
    <t>GEO(L)/MATERIAL(L)</t>
  </si>
  <si>
    <t/>
  </si>
  <si>
    <t>TIME</t>
  </si>
  <si>
    <t>DMC - Domestic material consumption</t>
  </si>
  <si>
    <t>Index, 2000=100</t>
  </si>
  <si>
    <t>I00</t>
  </si>
  <si>
    <t>Purchasing power standard (PPS) per kilogram</t>
  </si>
  <si>
    <t>PPS_KG</t>
  </si>
  <si>
    <t>Euro per kilogram, chain linked volumes (2010)</t>
  </si>
  <si>
    <t>EUR_KG_CLV10</t>
  </si>
  <si>
    <t>Euro per kilogram</t>
  </si>
  <si>
    <t>EUR_KG</t>
  </si>
  <si>
    <t>UNIT(L)/TIME</t>
  </si>
  <si>
    <t>Resource productivity [env_ac_rp]</t>
  </si>
  <si>
    <t>Chain linked volumes (2010), million euro</t>
  </si>
  <si>
    <t>CLV10_MEUR</t>
  </si>
  <si>
    <t>Chain linked volumes (2005), million euro</t>
  </si>
  <si>
    <t>CLV05_MEUR</t>
  </si>
  <si>
    <t>Chain linked volumes, index 2005=100</t>
  </si>
  <si>
    <t>CLV_I05</t>
  </si>
  <si>
    <t>Chain linked volumes, index 2010=100</t>
  </si>
  <si>
    <t>CLV_I10</t>
  </si>
  <si>
    <t>B1GQ - Gross domestic product at market prices</t>
  </si>
  <si>
    <t>NA_ITEM</t>
  </si>
  <si>
    <t>GDP and main components (output, expenditure and income) [nama_10_gdp]</t>
  </si>
  <si>
    <t>CLV_I00</t>
  </si>
  <si>
    <t>Chain linked volumes, index 2000=100</t>
  </si>
  <si>
    <t>Figure 2: Development of domestic extraction and physical trade, EU-28, 2000-17</t>
  </si>
  <si>
    <r>
      <t>Source:</t>
    </r>
    <r>
      <rPr>
        <sz val="9"/>
        <rFont val="Arial"/>
        <family val="2"/>
      </rPr>
      <t xml:space="preserve"> Eurostat (online data code: nama_10_gdp; env_ac_mfa; env_ac_rp)</t>
    </r>
  </si>
  <si>
    <t>Statistics Explained article:</t>
  </si>
  <si>
    <t>Figure 3: Domestic material consumption by main material category, EU-28, 2017</t>
  </si>
  <si>
    <t>Figure 4: Development of domestic material consumption by main material category, EU-28, 2000-17</t>
  </si>
  <si>
    <t>Figure 6: Development of material consumption in EU-28 and world, 2000-17</t>
  </si>
  <si>
    <t>Figure 5: Domestic material consumption by main material category, 2017</t>
  </si>
  <si>
    <t>Data Source</t>
  </si>
  <si>
    <t>World Development Indicators</t>
  </si>
  <si>
    <t>Last Updated Date</t>
  </si>
  <si>
    <t>Country Name</t>
  </si>
  <si>
    <t>Country Code</t>
  </si>
  <si>
    <t>Indicator Name</t>
  </si>
  <si>
    <t>Indicator Code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</si>
  <si>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</si>
  <si>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</si>
  <si>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</si>
  <si>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</si>
  <si>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</si>
  <si>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</si>
  <si>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</si>
  <si>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</si>
  <si>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</si>
  <si>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</si>
  <si>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</si>
  <si>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</si>
  <si>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</si>
  <si>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</si>
  <si>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</si>
  <si>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</si>
  <si>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</si>
  <si>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</si>
  <si>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</si>
  <si>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</si>
  <si>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</si>
  <si>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</si>
  <si>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</si>
  <si>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</si>
  <si>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</si>
  <si>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</si>
  <si>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</si>
  <si>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</si>
  <si>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</si>
  <si>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</si>
  <si>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</si>
  <si>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</si>
  <si>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</si>
  <si>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</si>
  <si>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</si>
  <si>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</si>
  <si>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</si>
  <si>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</si>
  <si>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</si>
  <si>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</si>
  <si>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Aruba</t>
  </si>
  <si>
    <t>ABW</t>
  </si>
  <si>
    <t>Population, total</t>
  </si>
  <si>
    <t>SP.POP.TOTL</t>
  </si>
  <si>
    <t>Afghanistan</t>
  </si>
  <si>
    <t>AFG</t>
  </si>
  <si>
    <t>Angola</t>
  </si>
  <si>
    <t>AGO</t>
  </si>
  <si>
    <t>ALB</t>
  </si>
  <si>
    <t>Andorra</t>
  </si>
  <si>
    <t>AND</t>
  </si>
  <si>
    <t>Arab World</t>
  </si>
  <si>
    <t>ARB</t>
  </si>
  <si>
    <t>United Arab Emirates</t>
  </si>
  <si>
    <t>ARE</t>
  </si>
  <si>
    <t>Argentina</t>
  </si>
  <si>
    <t>ARG</t>
  </si>
  <si>
    <t>Armenia</t>
  </si>
  <si>
    <t>ARM</t>
  </si>
  <si>
    <t>American Samoa</t>
  </si>
  <si>
    <t>ASM</t>
  </si>
  <si>
    <t>Antigua and Barbuda</t>
  </si>
  <si>
    <t>ATG</t>
  </si>
  <si>
    <t>Australia</t>
  </si>
  <si>
    <t>AUS</t>
  </si>
  <si>
    <t>AUT</t>
  </si>
  <si>
    <t>Azerbaijan</t>
  </si>
  <si>
    <t>AZE</t>
  </si>
  <si>
    <t>Burundi</t>
  </si>
  <si>
    <t>BDI</t>
  </si>
  <si>
    <t>BEL</t>
  </si>
  <si>
    <t>Benin</t>
  </si>
  <si>
    <t>BEN</t>
  </si>
  <si>
    <t>Burkina Faso</t>
  </si>
  <si>
    <t>BFA</t>
  </si>
  <si>
    <t>Bangladesh</t>
  </si>
  <si>
    <t>BGD</t>
  </si>
  <si>
    <t>BGR</t>
  </si>
  <si>
    <t>Bahrain</t>
  </si>
  <si>
    <t>BHR</t>
  </si>
  <si>
    <t>Bahamas, The</t>
  </si>
  <si>
    <t>BHS</t>
  </si>
  <si>
    <t>BIH</t>
  </si>
  <si>
    <t>Belarus</t>
  </si>
  <si>
    <t>BLR</t>
  </si>
  <si>
    <t>Belize</t>
  </si>
  <si>
    <t>BLZ</t>
  </si>
  <si>
    <t>Bermuda</t>
  </si>
  <si>
    <t>BMU</t>
  </si>
  <si>
    <t>Bolivia</t>
  </si>
  <si>
    <t>BOL</t>
  </si>
  <si>
    <t>Brazil</t>
  </si>
  <si>
    <t>BRA</t>
  </si>
  <si>
    <t>Barbados</t>
  </si>
  <si>
    <t>BRB</t>
  </si>
  <si>
    <t>Brunei Darussalam</t>
  </si>
  <si>
    <t>BRN</t>
  </si>
  <si>
    <t>Bhutan</t>
  </si>
  <si>
    <t>BTN</t>
  </si>
  <si>
    <t>Botswana</t>
  </si>
  <si>
    <t>BWA</t>
  </si>
  <si>
    <t>Central African Republic</t>
  </si>
  <si>
    <t>CAF</t>
  </si>
  <si>
    <t>Canada</t>
  </si>
  <si>
    <t>CAN</t>
  </si>
  <si>
    <t>Central Europe and the Baltics</t>
  </si>
  <si>
    <t>CEB</t>
  </si>
  <si>
    <t>CHE</t>
  </si>
  <si>
    <t>Channel Islands</t>
  </si>
  <si>
    <t>CHI</t>
  </si>
  <si>
    <t>Chile</t>
  </si>
  <si>
    <t>CHL</t>
  </si>
  <si>
    <t>China</t>
  </si>
  <si>
    <t>CHN</t>
  </si>
  <si>
    <t>Cote d'Ivoire</t>
  </si>
  <si>
    <t>CIV</t>
  </si>
  <si>
    <t>Cameroon</t>
  </si>
  <si>
    <t>CMR</t>
  </si>
  <si>
    <t>Congo, Dem. Rep.</t>
  </si>
  <si>
    <t>COD</t>
  </si>
  <si>
    <t>Congo, Rep.</t>
  </si>
  <si>
    <t>COG</t>
  </si>
  <si>
    <t>Colombia</t>
  </si>
  <si>
    <t>COL</t>
  </si>
  <si>
    <t>Comoros</t>
  </si>
  <si>
    <t>COM</t>
  </si>
  <si>
    <t>Cabo Verde</t>
  </si>
  <si>
    <t>CPV</t>
  </si>
  <si>
    <t>Costa Rica</t>
  </si>
  <si>
    <t>CRI</t>
  </si>
  <si>
    <t>Caribbean small states</t>
  </si>
  <si>
    <t>CSS</t>
  </si>
  <si>
    <t>Cuba</t>
  </si>
  <si>
    <t>CUB</t>
  </si>
  <si>
    <t>Curacao</t>
  </si>
  <si>
    <t>CUW</t>
  </si>
  <si>
    <t>Cayman Islands</t>
  </si>
  <si>
    <t>CYM</t>
  </si>
  <si>
    <t>CYP</t>
  </si>
  <si>
    <t>CZE</t>
  </si>
  <si>
    <t>DEU</t>
  </si>
  <si>
    <t>Djibouti</t>
  </si>
  <si>
    <t>DJI</t>
  </si>
  <si>
    <t>Dominica</t>
  </si>
  <si>
    <t>DMA</t>
  </si>
  <si>
    <t>DNK</t>
  </si>
  <si>
    <t>Dominican Republic</t>
  </si>
  <si>
    <t>DOM</t>
  </si>
  <si>
    <t>Algeria</t>
  </si>
  <si>
    <t>DZA</t>
  </si>
  <si>
    <t>East Asia &amp; Pacific (excluding high income)</t>
  </si>
  <si>
    <t>EAP</t>
  </si>
  <si>
    <t>Early-demographic dividend</t>
  </si>
  <si>
    <t>EAR</t>
  </si>
  <si>
    <t>East Asia &amp; Pacific</t>
  </si>
  <si>
    <t>EAS</t>
  </si>
  <si>
    <t>Europe &amp; Central Asia (excluding high income)</t>
  </si>
  <si>
    <t>ECA</t>
  </si>
  <si>
    <t>Europe &amp; Central Asia</t>
  </si>
  <si>
    <t>ECS</t>
  </si>
  <si>
    <t>Ecuador</t>
  </si>
  <si>
    <t>ECU</t>
  </si>
  <si>
    <t>Egypt, Arab Rep.</t>
  </si>
  <si>
    <t>EGY</t>
  </si>
  <si>
    <t>Euro area</t>
  </si>
  <si>
    <t>EMU</t>
  </si>
  <si>
    <t>Eritrea</t>
  </si>
  <si>
    <t>ERI</t>
  </si>
  <si>
    <t>ESP</t>
  </si>
  <si>
    <t>EST</t>
  </si>
  <si>
    <t>Ethiopia</t>
  </si>
  <si>
    <t>ETH</t>
  </si>
  <si>
    <t>European Union</t>
  </si>
  <si>
    <t>EUU</t>
  </si>
  <si>
    <t>Fragile and conflict affected situations</t>
  </si>
  <si>
    <t>FCS</t>
  </si>
  <si>
    <t>FIN</t>
  </si>
  <si>
    <t>Fiji</t>
  </si>
  <si>
    <t>FJI</t>
  </si>
  <si>
    <t>FRA</t>
  </si>
  <si>
    <t>Faroe Islands</t>
  </si>
  <si>
    <t>FRO</t>
  </si>
  <si>
    <t>Micronesia, Fed. Sts.</t>
  </si>
  <si>
    <t>FSM</t>
  </si>
  <si>
    <t>Gabon</t>
  </si>
  <si>
    <t>GAB</t>
  </si>
  <si>
    <t>GBR</t>
  </si>
  <si>
    <t>Georgia</t>
  </si>
  <si>
    <t>Ghana</t>
  </si>
  <si>
    <t>GHA</t>
  </si>
  <si>
    <t>Gibraltar</t>
  </si>
  <si>
    <t>GIB</t>
  </si>
  <si>
    <t>Guinea</t>
  </si>
  <si>
    <t>GIN</t>
  </si>
  <si>
    <t>Gambia, The</t>
  </si>
  <si>
    <t>GMB</t>
  </si>
  <si>
    <t>Guinea-Bissau</t>
  </si>
  <si>
    <t>GNB</t>
  </si>
  <si>
    <t>Equatorial Guinea</t>
  </si>
  <si>
    <t>GNQ</t>
  </si>
  <si>
    <t>GRC</t>
  </si>
  <si>
    <t>Grenada</t>
  </si>
  <si>
    <t>GRD</t>
  </si>
  <si>
    <t>Greenland</t>
  </si>
  <si>
    <t>GRL</t>
  </si>
  <si>
    <t>Guatemala</t>
  </si>
  <si>
    <t>GTM</t>
  </si>
  <si>
    <t>Guam</t>
  </si>
  <si>
    <t>GUM</t>
  </si>
  <si>
    <t>Guyana</t>
  </si>
  <si>
    <t>GUY</t>
  </si>
  <si>
    <t>High income</t>
  </si>
  <si>
    <t>HIC</t>
  </si>
  <si>
    <t>Hong Kong SAR, China</t>
  </si>
  <si>
    <t>HKG</t>
  </si>
  <si>
    <t>Honduras</t>
  </si>
  <si>
    <t>HND</t>
  </si>
  <si>
    <t>Heavily indebted poor countries (HIPC)</t>
  </si>
  <si>
    <t>HPC</t>
  </si>
  <si>
    <t>HRV</t>
  </si>
  <si>
    <t>Haiti</t>
  </si>
  <si>
    <t>HTI</t>
  </si>
  <si>
    <t>HUN</t>
  </si>
  <si>
    <t>IBRD only</t>
  </si>
  <si>
    <t>IBD</t>
  </si>
  <si>
    <t>IDA &amp; IBRD total</t>
  </si>
  <si>
    <t>IBT</t>
  </si>
  <si>
    <t>IDA total</t>
  </si>
  <si>
    <t>IDA</t>
  </si>
  <si>
    <t>IDA blend</t>
  </si>
  <si>
    <t>IDB</t>
  </si>
  <si>
    <t>Indonesia</t>
  </si>
  <si>
    <t>IDN</t>
  </si>
  <si>
    <t>IDA only</t>
  </si>
  <si>
    <t>IDX</t>
  </si>
  <si>
    <t>Isle of Man</t>
  </si>
  <si>
    <t>IMN</t>
  </si>
  <si>
    <t>India</t>
  </si>
  <si>
    <t>IND</t>
  </si>
  <si>
    <t>Not classified</t>
  </si>
  <si>
    <t>INX</t>
  </si>
  <si>
    <t>IRL</t>
  </si>
  <si>
    <t>Iran, Islamic Rep.</t>
  </si>
  <si>
    <t>IRN</t>
  </si>
  <si>
    <t>Iraq</t>
  </si>
  <si>
    <t>IRQ</t>
  </si>
  <si>
    <t>Iceland</t>
  </si>
  <si>
    <t>ISL</t>
  </si>
  <si>
    <t>Israel</t>
  </si>
  <si>
    <t>ISR</t>
  </si>
  <si>
    <t>ITA</t>
  </si>
  <si>
    <t>Jamaica</t>
  </si>
  <si>
    <t>JAM</t>
  </si>
  <si>
    <t>Jordan</t>
  </si>
  <si>
    <t>JOR</t>
  </si>
  <si>
    <t>Japan</t>
  </si>
  <si>
    <t>JPN</t>
  </si>
  <si>
    <t>Kazakhstan</t>
  </si>
  <si>
    <t>KAZ</t>
  </si>
  <si>
    <t>Kenya</t>
  </si>
  <si>
    <t>KEN</t>
  </si>
  <si>
    <t>Kyrgyz Republic</t>
  </si>
  <si>
    <t>KGZ</t>
  </si>
  <si>
    <t>Cambodia</t>
  </si>
  <si>
    <t>KHM</t>
  </si>
  <si>
    <t>Kiribati</t>
  </si>
  <si>
    <t>KIR</t>
  </si>
  <si>
    <t>St. Kitts and Nevis</t>
  </si>
  <si>
    <t>KNA</t>
  </si>
  <si>
    <t>Korea, Rep.</t>
  </si>
  <si>
    <t>KOR</t>
  </si>
  <si>
    <t>Kuwait</t>
  </si>
  <si>
    <t>KWT</t>
  </si>
  <si>
    <t>Latin America &amp; Caribbean (excluding high income)</t>
  </si>
  <si>
    <t>LAC</t>
  </si>
  <si>
    <t>Lao PDR</t>
  </si>
  <si>
    <t>LAO</t>
  </si>
  <si>
    <t>Lebanon</t>
  </si>
  <si>
    <t>LBN</t>
  </si>
  <si>
    <t>Liberia</t>
  </si>
  <si>
    <t>LBR</t>
  </si>
  <si>
    <t>Libya</t>
  </si>
  <si>
    <t>LBY</t>
  </si>
  <si>
    <t>St. Lucia</t>
  </si>
  <si>
    <t>LCA</t>
  </si>
  <si>
    <t>Latin America &amp; Caribbean</t>
  </si>
  <si>
    <t>LCN</t>
  </si>
  <si>
    <t>Least developed countries: UN classification</t>
  </si>
  <si>
    <t>LDC</t>
  </si>
  <si>
    <t>Low income</t>
  </si>
  <si>
    <t>LIC</t>
  </si>
  <si>
    <t>Liechtenstein</t>
  </si>
  <si>
    <t>LIE</t>
  </si>
  <si>
    <t>Sri Lanka</t>
  </si>
  <si>
    <t>LKA</t>
  </si>
  <si>
    <t>Lower middle income</t>
  </si>
  <si>
    <t>LMC</t>
  </si>
  <si>
    <t>Low &amp; middle income</t>
  </si>
  <si>
    <t>LMY</t>
  </si>
  <si>
    <t>Lesotho</t>
  </si>
  <si>
    <t>LSO</t>
  </si>
  <si>
    <t>Late-demographic dividend</t>
  </si>
  <si>
    <t>LTE</t>
  </si>
  <si>
    <t>LTU</t>
  </si>
  <si>
    <t>LUX</t>
  </si>
  <si>
    <t>LVA</t>
  </si>
  <si>
    <t>Macao SAR, China</t>
  </si>
  <si>
    <t>MAC</t>
  </si>
  <si>
    <t>St. Martin (French part)</t>
  </si>
  <si>
    <t>MAF</t>
  </si>
  <si>
    <t>Morocco</t>
  </si>
  <si>
    <t>MAR</t>
  </si>
  <si>
    <t>Monaco</t>
  </si>
  <si>
    <t>MCO</t>
  </si>
  <si>
    <t>Moldova</t>
  </si>
  <si>
    <t>MDA</t>
  </si>
  <si>
    <t>Madagascar</t>
  </si>
  <si>
    <t>MDG</t>
  </si>
  <si>
    <t>Maldives</t>
  </si>
  <si>
    <t>MDV</t>
  </si>
  <si>
    <t>Middle East &amp; North Africa</t>
  </si>
  <si>
    <t>MEA</t>
  </si>
  <si>
    <t>Mexico</t>
  </si>
  <si>
    <t>MEX</t>
  </si>
  <si>
    <t>Marshall Islands</t>
  </si>
  <si>
    <t>MHL</t>
  </si>
  <si>
    <t>Middle income</t>
  </si>
  <si>
    <t>MIC</t>
  </si>
  <si>
    <t>Macedonia, FYR</t>
  </si>
  <si>
    <t>MKD</t>
  </si>
  <si>
    <t>Mali</t>
  </si>
  <si>
    <t>MLI</t>
  </si>
  <si>
    <t>MLT</t>
  </si>
  <si>
    <t>Myanmar</t>
  </si>
  <si>
    <t>MMR</t>
  </si>
  <si>
    <t>Middle East &amp; North Africa (excluding high income)</t>
  </si>
  <si>
    <t>MNA</t>
  </si>
  <si>
    <t>Montenegro</t>
  </si>
  <si>
    <t>MNE</t>
  </si>
  <si>
    <t>Mongolia</t>
  </si>
  <si>
    <t>MNG</t>
  </si>
  <si>
    <t>Northern Mariana Islands</t>
  </si>
  <si>
    <t>MNP</t>
  </si>
  <si>
    <t>Mozambique</t>
  </si>
  <si>
    <t>MOZ</t>
  </si>
  <si>
    <t>Mauritania</t>
  </si>
  <si>
    <t>MRT</t>
  </si>
  <si>
    <t>Mauritius</t>
  </si>
  <si>
    <t>MUS</t>
  </si>
  <si>
    <t>Malawi</t>
  </si>
  <si>
    <t>MWI</t>
  </si>
  <si>
    <t>Malaysia</t>
  </si>
  <si>
    <t>MYS</t>
  </si>
  <si>
    <t>North America</t>
  </si>
  <si>
    <t>NAC</t>
  </si>
  <si>
    <t>Namibia</t>
  </si>
  <si>
    <t>NAM</t>
  </si>
  <si>
    <t>New Caledonia</t>
  </si>
  <si>
    <t>NCL</t>
  </si>
  <si>
    <t>Niger</t>
  </si>
  <si>
    <t>NER</t>
  </si>
  <si>
    <t>Nigeria</t>
  </si>
  <si>
    <t>NGA</t>
  </si>
  <si>
    <t>Nicaragua</t>
  </si>
  <si>
    <t>NIC</t>
  </si>
  <si>
    <t>NLD</t>
  </si>
  <si>
    <t>NOR</t>
  </si>
  <si>
    <t>Nepal</t>
  </si>
  <si>
    <t>NPL</t>
  </si>
  <si>
    <t>Nauru</t>
  </si>
  <si>
    <t>NRU</t>
  </si>
  <si>
    <t>New Zealand</t>
  </si>
  <si>
    <t>NZL</t>
  </si>
  <si>
    <t>OECD members</t>
  </si>
  <si>
    <t>OED</t>
  </si>
  <si>
    <t>Oman</t>
  </si>
  <si>
    <t>OMN</t>
  </si>
  <si>
    <t>Other small states</t>
  </si>
  <si>
    <t>OSS</t>
  </si>
  <si>
    <t>Pakistan</t>
  </si>
  <si>
    <t>PAK</t>
  </si>
  <si>
    <t>Panama</t>
  </si>
  <si>
    <t>PAN</t>
  </si>
  <si>
    <t>Peru</t>
  </si>
  <si>
    <t>PER</t>
  </si>
  <si>
    <t>Philippines</t>
  </si>
  <si>
    <t>PHL</t>
  </si>
  <si>
    <t>Palau</t>
  </si>
  <si>
    <t>PLW</t>
  </si>
  <si>
    <t>Papua New Guinea</t>
  </si>
  <si>
    <t>PNG</t>
  </si>
  <si>
    <t>POL</t>
  </si>
  <si>
    <t>Pre-demographic dividend</t>
  </si>
  <si>
    <t>PRE</t>
  </si>
  <si>
    <t>Puerto Rico</t>
  </si>
  <si>
    <t>PRI</t>
  </si>
  <si>
    <t>Korea, Dem. People’s Rep.</t>
  </si>
  <si>
    <t>PRK</t>
  </si>
  <si>
    <t>PRT</t>
  </si>
  <si>
    <t>Paraguay</t>
  </si>
  <si>
    <t>PRY</t>
  </si>
  <si>
    <t>West Bank and Gaza</t>
  </si>
  <si>
    <t>PSE</t>
  </si>
  <si>
    <t>Pacific island small states</t>
  </si>
  <si>
    <t>PSS</t>
  </si>
  <si>
    <t>Post-demographic dividend</t>
  </si>
  <si>
    <t>PST</t>
  </si>
  <si>
    <t>French Polynesia</t>
  </si>
  <si>
    <t>PYF</t>
  </si>
  <si>
    <t>Qatar</t>
  </si>
  <si>
    <t>QAT</t>
  </si>
  <si>
    <t>ROU</t>
  </si>
  <si>
    <t>Russian Federation</t>
  </si>
  <si>
    <t>RUS</t>
  </si>
  <si>
    <t>Rwanda</t>
  </si>
  <si>
    <t>RWA</t>
  </si>
  <si>
    <t>South Asia</t>
  </si>
  <si>
    <t>SAS</t>
  </si>
  <si>
    <t>Saudi Arabia</t>
  </si>
  <si>
    <t>SAU</t>
  </si>
  <si>
    <t>Sudan</t>
  </si>
  <si>
    <t>SDN</t>
  </si>
  <si>
    <t>Senegal</t>
  </si>
  <si>
    <t>SEN</t>
  </si>
  <si>
    <t>Singapore</t>
  </si>
  <si>
    <t>SGP</t>
  </si>
  <si>
    <t>Solomon Islands</t>
  </si>
  <si>
    <t>SLB</t>
  </si>
  <si>
    <t>Sierra Leone</t>
  </si>
  <si>
    <t>SLE</t>
  </si>
  <si>
    <t>El Salvador</t>
  </si>
  <si>
    <t>SLV</t>
  </si>
  <si>
    <t>San Marino</t>
  </si>
  <si>
    <t>SMR</t>
  </si>
  <si>
    <t>Somalia</t>
  </si>
  <si>
    <t>SOM</t>
  </si>
  <si>
    <t>SRB</t>
  </si>
  <si>
    <t>Sub-Saharan Africa (excluding high income)</t>
  </si>
  <si>
    <t>SSA</t>
  </si>
  <si>
    <t>South Sudan</t>
  </si>
  <si>
    <t>SSD</t>
  </si>
  <si>
    <t>Sub-Saharan Africa</t>
  </si>
  <si>
    <t>SSF</t>
  </si>
  <si>
    <t>Small states</t>
  </si>
  <si>
    <t>SST</t>
  </si>
  <si>
    <t>Sao Tome and Principe</t>
  </si>
  <si>
    <t>STP</t>
  </si>
  <si>
    <t>Suriname</t>
  </si>
  <si>
    <t>SUR</t>
  </si>
  <si>
    <t>Slovak Republic</t>
  </si>
  <si>
    <t>SVK</t>
  </si>
  <si>
    <t>SVN</t>
  </si>
  <si>
    <t>SWE</t>
  </si>
  <si>
    <t>Swaziland</t>
  </si>
  <si>
    <t>SWZ</t>
  </si>
  <si>
    <t>Sint Maarten (Dutch part)</t>
  </si>
  <si>
    <t>SXM</t>
  </si>
  <si>
    <t>Seychelles</t>
  </si>
  <si>
    <t>SYC</t>
  </si>
  <si>
    <t>Syrian Arab Republic</t>
  </si>
  <si>
    <t>SYR</t>
  </si>
  <si>
    <t>Turks and Caicos Islands</t>
  </si>
  <si>
    <t>TCA</t>
  </si>
  <si>
    <t>Chad</t>
  </si>
  <si>
    <t>TCD</t>
  </si>
  <si>
    <t>East Asia &amp; Pacific (IDA &amp; IBRD countries)</t>
  </si>
  <si>
    <t>TEA</t>
  </si>
  <si>
    <t>Europe &amp; Central Asia (IDA &amp; IBRD countries)</t>
  </si>
  <si>
    <t>TEC</t>
  </si>
  <si>
    <t>Togo</t>
  </si>
  <si>
    <t>TGO</t>
  </si>
  <si>
    <t>Thailand</t>
  </si>
  <si>
    <t>THA</t>
  </si>
  <si>
    <t>Tajikistan</t>
  </si>
  <si>
    <t>TJK</t>
  </si>
  <si>
    <t>Turkmenistan</t>
  </si>
  <si>
    <t>TKM</t>
  </si>
  <si>
    <t>Latin America &amp; the Caribbean (IDA &amp; IBRD countries)</t>
  </si>
  <si>
    <t>TLA</t>
  </si>
  <si>
    <t>Timor-Leste</t>
  </si>
  <si>
    <t>TLS</t>
  </si>
  <si>
    <t>Middle East &amp; North Africa (IDA &amp; IBRD countries)</t>
  </si>
  <si>
    <t>TMN</t>
  </si>
  <si>
    <t>Tonga</t>
  </si>
  <si>
    <t>TON</t>
  </si>
  <si>
    <t>South Asia (IDA &amp; IBRD)</t>
  </si>
  <si>
    <t>TSA</t>
  </si>
  <si>
    <t>Sub-Saharan Africa (IDA &amp; IBRD countries)</t>
  </si>
  <si>
    <t>TSS</t>
  </si>
  <si>
    <t>Trinidad and Tobago</t>
  </si>
  <si>
    <t>TTO</t>
  </si>
  <si>
    <t>Tunisia</t>
  </si>
  <si>
    <t>TUN</t>
  </si>
  <si>
    <t>TUR</t>
  </si>
  <si>
    <t>Tuvalu</t>
  </si>
  <si>
    <t>TUV</t>
  </si>
  <si>
    <t>Tanzania</t>
  </si>
  <si>
    <t>TZA</t>
  </si>
  <si>
    <t>Uganda</t>
  </si>
  <si>
    <t>UGA</t>
  </si>
  <si>
    <t>Ukraine</t>
  </si>
  <si>
    <t>UKR</t>
  </si>
  <si>
    <t>Upper middle income</t>
  </si>
  <si>
    <t>UMC</t>
  </si>
  <si>
    <t>Uruguay</t>
  </si>
  <si>
    <t>URY</t>
  </si>
  <si>
    <t>United States</t>
  </si>
  <si>
    <t>USA</t>
  </si>
  <si>
    <t>Uzbekistan</t>
  </si>
  <si>
    <t>UZB</t>
  </si>
  <si>
    <t>St. Vincent and the Grenadines</t>
  </si>
  <si>
    <t>VCT</t>
  </si>
  <si>
    <t>Venezuela, RB</t>
  </si>
  <si>
    <t>VEN</t>
  </si>
  <si>
    <t>British Virgin Islands</t>
  </si>
  <si>
    <t>VGB</t>
  </si>
  <si>
    <t>Virgin Islands (U.S.)</t>
  </si>
  <si>
    <t>VIR</t>
  </si>
  <si>
    <t>Vietnam</t>
  </si>
  <si>
    <t>VNM</t>
  </si>
  <si>
    <t>Vanuatu</t>
  </si>
  <si>
    <t>VUT</t>
  </si>
  <si>
    <t>World</t>
  </si>
  <si>
    <t>WLD</t>
  </si>
  <si>
    <t>Samoa</t>
  </si>
  <si>
    <t>WSM</t>
  </si>
  <si>
    <t>Kosovo</t>
  </si>
  <si>
    <t>XKX</t>
  </si>
  <si>
    <t>Yemen, Rep.</t>
  </si>
  <si>
    <t>YEM</t>
  </si>
  <si>
    <t>South Africa</t>
  </si>
  <si>
    <t>ZAF</t>
  </si>
  <si>
    <t>Zambia</t>
  </si>
  <si>
    <t>ZMB</t>
  </si>
  <si>
    <t>Zimbabwe</t>
  </si>
  <si>
    <t>ZWE</t>
  </si>
  <si>
    <t>downloaded on 17 July 2018 from https://data.worldbank.org/indicator/SP.POP.TOTL</t>
  </si>
  <si>
    <t>World Domestic Extraction, taken from UNE IRP Global Material Flows Database</t>
  </si>
  <si>
    <t>Country</t>
  </si>
  <si>
    <t>Product</t>
  </si>
  <si>
    <t>Flow</t>
  </si>
  <si>
    <t>Units</t>
  </si>
  <si>
    <t>FlowAndUnits</t>
  </si>
  <si>
    <t>AllProducts</t>
  </si>
  <si>
    <t>tonnes</t>
  </si>
  <si>
    <t>DE tonnes</t>
  </si>
  <si>
    <t>received by e-mail from Jim West, on 17 July 2018</t>
  </si>
  <si>
    <r>
      <rPr>
        <u/>
        <sz val="16"/>
        <color rgb="FF7030A0"/>
        <rFont val="Arial"/>
        <family val="2"/>
      </rPr>
      <t>This is an Eurostat internal version!</t>
    </r>
    <r>
      <rPr>
        <sz val="16"/>
        <color rgb="FF7030A0"/>
        <rFont val="Arial"/>
        <family val="2"/>
      </rPr>
      <t xml:space="preserve">
It includes sheets with underlying data extracted from Eurobase which are interlinked with the sheets hosting the figures of the article</t>
    </r>
  </si>
  <si>
    <t>Bosnia Herzegovina (*)</t>
  </si>
  <si>
    <t>Sources:</t>
  </si>
  <si>
    <t xml:space="preserve"> Eurostat (online data code: env_ac_mfa; demo_gind); </t>
  </si>
  <si>
    <t xml:space="preserve"> UN Environment - International Resource Panel: Global Material Flows Database (https://resourcewatch.org/data/explore/082e2262-c58e-46a0-b6b7-56083cfcbd34);</t>
  </si>
  <si>
    <t xml:space="preserve"> World Bank (https://data.worldbank.org/indicator/SP.POP.TOTL)</t>
  </si>
  <si>
    <t>UN Environment - International Resource Panel: Global Material Flows Database; World Bank</t>
  </si>
  <si>
    <r>
      <t>Source:</t>
    </r>
    <r>
      <rPr>
        <sz val="9"/>
        <rFont val="Arial"/>
        <family val="2"/>
      </rPr>
      <t xml:space="preserve"> Eurostat (online data code: env_ac_mfa; demo_gind); </t>
    </r>
  </si>
  <si>
    <t>European Union - 28 countries</t>
  </si>
  <si>
    <t>Czechia</t>
  </si>
  <si>
    <t>North Macedonia</t>
  </si>
  <si>
    <t>EU28 - European Union - 28 countries</t>
  </si>
  <si>
    <t xml:space="preserve">Luxembourg, 27 March 2019 </t>
  </si>
  <si>
    <t>Turkey (*)</t>
  </si>
  <si>
    <t>(*) 2016</t>
  </si>
  <si>
    <t>Albania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</si>
</sst>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.00_);_(* \(#,##0.00\);_(* &quot;-&quot;??_);_(@_)"/>
    <numFmt numFmtId="165" formatCode="#\ ###\ ##0.0"/>
    <numFmt numFmtId="166" formatCode="#,##0.0"/>
    <numFmt numFmtId="167" formatCode="0.0"/>
    <numFmt numFmtId="168" formatCode="#,##0.0_i"/>
    <numFmt numFmtId="169" formatCode="_-* #,##0.0\ _€_-;\-* #,##0.0\ _€_-;_-* &quot;-&quot;??\ _€_-;_-@_-"/>
    <numFmt numFmtId="170" formatCode="_-* #,##0.0_-;\-* #,##0.0_-;_-* &quot;-&quot;?_-;_-@_-"/>
    <numFmt numFmtId="171" formatCode="0.000"/>
    <numFmt numFmtId="172" formatCode="dd\.mm\.yy"/>
    <numFmt numFmtId="173" formatCode="#\ ###\ ###\ ##0"/>
    <numFmt numFmtId="174" formatCode="#,##0.000"/>
  </numFmts>
  <fonts count="36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indexed="6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 tint="0.34998626667073579"/>
      <name val="Arial"/>
      <family val="2"/>
    </font>
    <font>
      <i/>
      <sz val="9"/>
      <color indexed="8"/>
      <name val="Arial"/>
      <family val="2"/>
    </font>
    <font>
      <b/>
      <u/>
      <sz val="9"/>
      <color theme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9"/>
      <color rgb="FF7030A0"/>
      <name val="Arial"/>
      <family val="2"/>
    </font>
    <font>
      <sz val="16"/>
      <color rgb="FF7030A0"/>
      <name val="Arial"/>
      <family val="2"/>
    </font>
    <font>
      <u/>
      <sz val="16"/>
      <color rgb="FF7030A0"/>
      <name val="Arial"/>
      <family val="2"/>
    </font>
    <font>
      <b/>
      <sz val="16"/>
      <color rgb="FF003399"/>
      <name val="Arial"/>
      <family val="2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rgb="FF7030A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rgb="FF7030A0"/>
      </top>
      <bottom style="thin">
        <color indexed="8"/>
      </bottom>
      <diagonal/>
    </border>
  </borders>
  <cellStyleXfs count="23">
    <xf numFmtId="0" fontId="0" fillId="0" borderId="0" applyNumberFormat="0" applyFill="0" applyBorder="0" applyProtection="0">
      <alignment vertical="center"/>
    </xf>
    <xf numFmtId="0" fontId="4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3" fillId="0" borderId="0"/>
    <xf numFmtId="0" fontId="3" fillId="0" borderId="0"/>
    <xf numFmtId="168" fontId="13" fillId="0" borderId="0" applyFill="0" applyBorder="0" applyProtection="0">
      <alignment horizontal="right"/>
    </xf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/>
    <xf numFmtId="164" fontId="15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24" fillId="0" borderId="0"/>
    <xf numFmtId="0" fontId="1" fillId="0" borderId="0"/>
  </cellStyleXfs>
  <cellXfs count="169">
    <xf numFmtId="0" fontId="0" fillId="0" borderId="0" xfId="0">
      <alignment vertical="center"/>
    </xf>
    <xf numFmtId="0" fontId="6" fillId="0" borderId="0" xfId="4" applyFont="1" applyFill="1" applyBorder="1"/>
    <xf numFmtId="0" fontId="7" fillId="0" borderId="0" xfId="4" applyFont="1" applyFill="1" applyBorder="1"/>
    <xf numFmtId="0" fontId="8" fillId="0" borderId="0" xfId="4" applyFont="1" applyFill="1" applyBorder="1"/>
    <xf numFmtId="0" fontId="7" fillId="0" borderId="0" xfId="4" applyFont="1" applyFill="1" applyBorder="1" applyAlignment="1">
      <alignment horizontal="left"/>
    </xf>
    <xf numFmtId="0" fontId="10" fillId="0" borderId="0" xfId="4" applyFont="1" applyFill="1" applyBorder="1"/>
    <xf numFmtId="0" fontId="10" fillId="0" borderId="0" xfId="4" applyFont="1"/>
    <xf numFmtId="0" fontId="10" fillId="0" borderId="0" xfId="4" applyFont="1" applyFill="1"/>
    <xf numFmtId="0" fontId="13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13" fillId="0" borderId="0" xfId="0" applyFont="1" applyAlignment="1">
      <alignment horizontal="left"/>
    </xf>
    <xf numFmtId="0" fontId="11" fillId="0" borderId="0" xfId="10" applyFont="1" applyFill="1" applyBorder="1"/>
    <xf numFmtId="0" fontId="10" fillId="0" borderId="0" xfId="10" applyFont="1" applyFill="1" applyBorder="1"/>
    <xf numFmtId="0" fontId="9" fillId="0" borderId="0" xfId="4" applyFont="1" applyFill="1" applyBorder="1"/>
    <xf numFmtId="0" fontId="11" fillId="0" borderId="0" xfId="4" applyFont="1" applyFill="1" applyBorder="1"/>
    <xf numFmtId="0" fontId="9" fillId="0" borderId="0" xfId="5" applyFont="1" applyFill="1" applyBorder="1" applyAlignment="1">
      <alignment horizontal="left"/>
    </xf>
    <xf numFmtId="0" fontId="10" fillId="0" borderId="0" xfId="5" applyFont="1"/>
    <xf numFmtId="0" fontId="10" fillId="0" borderId="0" xfId="5" quotePrefix="1" applyFont="1" applyFill="1" applyBorder="1" applyAlignment="1">
      <alignment horizontal="left"/>
    </xf>
    <xf numFmtId="0" fontId="10" fillId="0" borderId="0" xfId="10" applyFont="1"/>
    <xf numFmtId="0" fontId="13" fillId="0" borderId="0" xfId="0" applyFont="1" applyFill="1">
      <alignment vertical="center"/>
    </xf>
    <xf numFmtId="167" fontId="10" fillId="0" borderId="0" xfId="4" applyNumberFormat="1" applyFont="1"/>
    <xf numFmtId="0" fontId="9" fillId="0" borderId="0" xfId="4" applyFont="1" applyFill="1" applyBorder="1" applyAlignment="1">
      <alignment horizontal="left"/>
    </xf>
    <xf numFmtId="0" fontId="10" fillId="0" borderId="0" xfId="5" applyFont="1" applyFill="1"/>
    <xf numFmtId="164" fontId="10" fillId="0" borderId="0" xfId="17" applyFont="1"/>
    <xf numFmtId="165" fontId="13" fillId="0" borderId="0" xfId="0" applyNumberFormat="1" applyFont="1">
      <alignment vertical="center"/>
    </xf>
    <xf numFmtId="169" fontId="13" fillId="0" borderId="0" xfId="0" applyNumberFormat="1" applyFont="1">
      <alignment vertical="center"/>
    </xf>
    <xf numFmtId="170" fontId="13" fillId="0" borderId="0" xfId="0" applyNumberFormat="1" applyFont="1">
      <alignment vertical="center"/>
    </xf>
    <xf numFmtId="0" fontId="13" fillId="2" borderId="0" xfId="0" applyFont="1" applyFill="1">
      <alignment vertical="center"/>
    </xf>
    <xf numFmtId="0" fontId="16" fillId="0" borderId="0" xfId="0" applyFont="1" applyFill="1" applyAlignment="1">
      <alignment horizontal="left"/>
    </xf>
    <xf numFmtId="0" fontId="16" fillId="0" borderId="0" xfId="0" applyFont="1">
      <alignment vertical="center"/>
    </xf>
    <xf numFmtId="0" fontId="16" fillId="2" borderId="0" xfId="0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4" applyFont="1" applyFill="1" applyBorder="1"/>
    <xf numFmtId="0" fontId="17" fillId="0" borderId="0" xfId="5" applyFont="1" applyFill="1"/>
    <xf numFmtId="0" fontId="17" fillId="2" borderId="0" xfId="0" applyFont="1" applyFill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Border="1">
      <alignment vertical="center"/>
    </xf>
    <xf numFmtId="0" fontId="17" fillId="0" borderId="0" xfId="0" applyFont="1">
      <alignment vertical="center"/>
    </xf>
    <xf numFmtId="167" fontId="13" fillId="0" borderId="0" xfId="0" applyNumberFormat="1" applyFont="1" applyFill="1" applyBorder="1" applyAlignment="1">
      <alignment horizontal="right" vertical="center"/>
    </xf>
    <xf numFmtId="0" fontId="0" fillId="0" borderId="0" xfId="5" applyFont="1"/>
    <xf numFmtId="0" fontId="10" fillId="0" borderId="0" xfId="5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left" vertical="center"/>
    </xf>
    <xf numFmtId="0" fontId="9" fillId="0" borderId="0" xfId="5" applyFont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11" applyFont="1" applyFill="1" applyBorder="1" applyAlignment="1">
      <alignment horizontal="center" vertical="center"/>
    </xf>
    <xf numFmtId="0" fontId="10" fillId="0" borderId="0" xfId="11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3" fontId="10" fillId="0" borderId="0" xfId="4" applyNumberFormat="1" applyFont="1"/>
    <xf numFmtId="3" fontId="10" fillId="0" borderId="0" xfId="4" applyNumberFormat="1" applyFont="1" applyFill="1"/>
    <xf numFmtId="0" fontId="0" fillId="0" borderId="0" xfId="4" applyFont="1" applyFill="1" applyBorder="1" applyAlignment="1">
      <alignment horizontal="left"/>
    </xf>
    <xf numFmtId="167" fontId="13" fillId="2" borderId="0" xfId="0" applyNumberFormat="1" applyFont="1" applyFill="1">
      <alignment vertical="center"/>
    </xf>
    <xf numFmtId="167" fontId="6" fillId="0" borderId="0" xfId="4" applyNumberFormat="1" applyFont="1" applyFill="1" applyBorder="1"/>
    <xf numFmtId="167" fontId="7" fillId="0" borderId="0" xfId="4" applyNumberFormat="1" applyFont="1" applyFill="1" applyBorder="1"/>
    <xf numFmtId="166" fontId="13" fillId="2" borderId="0" xfId="0" applyNumberFormat="1" applyFont="1" applyFill="1">
      <alignment vertical="center"/>
    </xf>
    <xf numFmtId="0" fontId="13" fillId="2" borderId="0" xfId="18" applyFont="1" applyFill="1"/>
    <xf numFmtId="0" fontId="20" fillId="2" borderId="0" xfId="18" applyFont="1" applyFill="1"/>
    <xf numFmtId="0" fontId="7" fillId="2" borderId="0" xfId="18" applyFont="1" applyFill="1"/>
    <xf numFmtId="0" fontId="7" fillId="2" borderId="0" xfId="18" applyFont="1" applyFill="1" applyAlignment="1"/>
    <xf numFmtId="0" fontId="8" fillId="0" borderId="0" xfId="4" applyFont="1" applyFill="1" applyBorder="1" applyAlignment="1">
      <alignment horizontal="left"/>
    </xf>
    <xf numFmtId="0" fontId="18" fillId="0" borderId="0" xfId="4" applyFont="1" applyFill="1" applyBorder="1" applyAlignment="1">
      <alignment horizontal="left"/>
    </xf>
    <xf numFmtId="0" fontId="10" fillId="0" borderId="0" xfId="4" applyFont="1" applyFill="1" applyBorder="1" applyAlignment="1">
      <alignment horizontal="left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left"/>
    </xf>
    <xf numFmtId="167" fontId="0" fillId="0" borderId="0" xfId="0" applyNumberFormat="1" applyFont="1">
      <alignment vertical="center"/>
    </xf>
    <xf numFmtId="167" fontId="0" fillId="0" borderId="0" xfId="0" applyNumberFormat="1" applyFont="1" applyFill="1">
      <alignment vertical="center"/>
    </xf>
    <xf numFmtId="166" fontId="0" fillId="0" borderId="0" xfId="0" applyNumberFormat="1" applyFont="1">
      <alignment vertical="center"/>
    </xf>
    <xf numFmtId="0" fontId="18" fillId="0" borderId="0" xfId="5" applyFont="1" applyFill="1" applyBorder="1" applyAlignment="1">
      <alignment horizontal="left"/>
    </xf>
    <xf numFmtId="0" fontId="18" fillId="2" borderId="0" xfId="0" applyFont="1" applyFill="1" applyAlignment="1">
      <alignment horizontal="left" vertical="center"/>
    </xf>
    <xf numFmtId="0" fontId="0" fillId="0" borderId="0" xfId="7" applyNumberFormat="1" applyFont="1" applyFill="1" applyBorder="1" applyAlignment="1">
      <alignment horizontal="left"/>
    </xf>
    <xf numFmtId="0" fontId="0" fillId="2" borderId="0" xfId="0" applyFont="1" applyFill="1">
      <alignment vertical="center"/>
    </xf>
    <xf numFmtId="0" fontId="18" fillId="0" borderId="0" xfId="0" applyFont="1" applyAlignment="1">
      <alignment horizontal="left"/>
    </xf>
    <xf numFmtId="0" fontId="13" fillId="0" borderId="0" xfId="0" applyFont="1" applyFill="1" applyBorder="1" applyAlignment="1">
      <alignment vertical="center"/>
    </xf>
    <xf numFmtId="0" fontId="13" fillId="0" borderId="0" xfId="18" applyFont="1" applyFill="1"/>
    <xf numFmtId="0" fontId="13" fillId="0" borderId="0" xfId="0" applyFont="1" applyAlignment="1">
      <alignment horizontal="center" vertical="center"/>
    </xf>
    <xf numFmtId="0" fontId="21" fillId="2" borderId="0" xfId="18" applyFont="1" applyFill="1"/>
    <xf numFmtId="0" fontId="7" fillId="2" borderId="0" xfId="18" applyFont="1" applyFill="1" applyAlignment="1">
      <alignment horizontal="center"/>
    </xf>
    <xf numFmtId="0" fontId="22" fillId="2" borderId="0" xfId="19" applyFont="1" applyFill="1"/>
    <xf numFmtId="0" fontId="16" fillId="2" borderId="0" xfId="0" applyFont="1" applyFill="1" applyAlignment="1">
      <alignment horizontal="left" vertical="center"/>
    </xf>
    <xf numFmtId="0" fontId="10" fillId="0" borderId="0" xfId="4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5" applyFont="1" applyFill="1"/>
    <xf numFmtId="0" fontId="23" fillId="0" borderId="0" xfId="4" applyFont="1" applyFill="1" applyBorder="1" applyAlignment="1">
      <alignment horizontal="left"/>
    </xf>
    <xf numFmtId="0" fontId="0" fillId="0" borderId="0" xfId="5" applyFont="1" applyAlignment="1">
      <alignment vertical="center"/>
    </xf>
    <xf numFmtId="9" fontId="10" fillId="0" borderId="0" xfId="20" applyFont="1" applyFill="1" applyBorder="1" applyAlignment="1">
      <alignment horizontal="right" vertical="center" indent="1"/>
    </xf>
    <xf numFmtId="9" fontId="10" fillId="0" borderId="0" xfId="20" applyNumberFormat="1" applyFont="1" applyFill="1" applyBorder="1" applyAlignment="1">
      <alignment horizontal="right" vertical="center" indent="1"/>
    </xf>
    <xf numFmtId="0" fontId="24" fillId="0" borderId="0" xfId="21"/>
    <xf numFmtId="0" fontId="25" fillId="0" borderId="0" xfId="21" applyNumberFormat="1" applyFont="1" applyFill="1" applyBorder="1" applyAlignment="1"/>
    <xf numFmtId="0" fontId="25" fillId="3" borderId="1" xfId="21" applyNumberFormat="1" applyFont="1" applyFill="1" applyBorder="1" applyAlignment="1"/>
    <xf numFmtId="173" fontId="25" fillId="0" borderId="1" xfId="21" applyNumberFormat="1" applyFont="1" applyFill="1" applyBorder="1" applyAlignment="1"/>
    <xf numFmtId="167" fontId="25" fillId="0" borderId="1" xfId="21" applyNumberFormat="1" applyFont="1" applyFill="1" applyBorder="1" applyAlignment="1"/>
    <xf numFmtId="167" fontId="26" fillId="0" borderId="1" xfId="21" applyNumberFormat="1" applyFont="1" applyFill="1" applyBorder="1" applyAlignment="1"/>
    <xf numFmtId="0" fontId="5" fillId="0" borderId="0" xfId="2"/>
    <xf numFmtId="0" fontId="3" fillId="0" borderId="0" xfId="2" applyNumberFormat="1" applyFont="1" applyFill="1" applyBorder="1" applyAlignment="1"/>
    <xf numFmtId="0" fontId="3" fillId="3" borderId="1" xfId="2" applyNumberFormat="1" applyFont="1" applyFill="1" applyBorder="1" applyAlignment="1"/>
    <xf numFmtId="4" fontId="3" fillId="0" borderId="1" xfId="2" applyNumberFormat="1" applyFont="1" applyFill="1" applyBorder="1" applyAlignment="1"/>
    <xf numFmtId="167" fontId="3" fillId="0" borderId="1" xfId="2" applyNumberFormat="1" applyFont="1" applyFill="1" applyBorder="1" applyAlignment="1"/>
    <xf numFmtId="0" fontId="25" fillId="4" borderId="1" xfId="21" applyNumberFormat="1" applyFont="1" applyFill="1" applyBorder="1" applyAlignment="1"/>
    <xf numFmtId="1" fontId="27" fillId="0" borderId="0" xfId="4" applyNumberFormat="1" applyFont="1" applyFill="1" applyBorder="1" applyAlignment="1">
      <alignment horizontal="right" vertical="center"/>
    </xf>
    <xf numFmtId="167" fontId="27" fillId="0" borderId="0" xfId="4" applyNumberFormat="1" applyFont="1" applyFill="1" applyBorder="1" applyAlignment="1">
      <alignment horizontal="right" vertical="center"/>
    </xf>
    <xf numFmtId="166" fontId="25" fillId="0" borderId="1" xfId="21" applyNumberFormat="1" applyFont="1" applyFill="1" applyBorder="1" applyAlignment="1"/>
    <xf numFmtId="0" fontId="3" fillId="5" borderId="1" xfId="21" applyNumberFormat="1" applyFont="1" applyFill="1" applyBorder="1" applyAlignment="1"/>
    <xf numFmtId="166" fontId="26" fillId="0" borderId="1" xfId="21" applyNumberFormat="1" applyFont="1" applyFill="1" applyBorder="1" applyAlignment="1"/>
    <xf numFmtId="3" fontId="27" fillId="0" borderId="0" xfId="0" applyNumberFormat="1" applyFont="1" applyFill="1" applyBorder="1" applyAlignment="1">
      <alignment horizontal="right" vertical="center"/>
    </xf>
    <xf numFmtId="166" fontId="27" fillId="0" borderId="0" xfId="0" applyNumberFormat="1" applyFont="1" applyFill="1" applyBorder="1" applyAlignment="1">
      <alignment horizontal="right" vertical="center"/>
    </xf>
    <xf numFmtId="0" fontId="13" fillId="2" borderId="0" xfId="18" applyFont="1" applyFill="1" applyBorder="1"/>
    <xf numFmtId="0" fontId="30" fillId="0" borderId="0" xfId="18" applyFont="1" applyFill="1" applyAlignment="1">
      <alignment horizontal="center"/>
    </xf>
    <xf numFmtId="0" fontId="7" fillId="0" borderId="0" xfId="18" applyFont="1" applyFill="1" applyAlignment="1">
      <alignment horizontal="right"/>
    </xf>
    <xf numFmtId="167" fontId="27" fillId="0" borderId="0" xfId="5" applyNumberFormat="1" applyFont="1" applyFill="1" applyBorder="1" applyAlignment="1">
      <alignment horizontal="right" vertical="center" indent="1"/>
    </xf>
    <xf numFmtId="2" fontId="27" fillId="0" borderId="0" xfId="5" applyNumberFormat="1" applyFont="1" applyFill="1" applyBorder="1" applyAlignment="1">
      <alignment horizontal="right" vertical="center" indent="1"/>
    </xf>
    <xf numFmtId="171" fontId="27" fillId="0" borderId="0" xfId="5" applyNumberFormat="1" applyFont="1" applyFill="1" applyBorder="1" applyAlignment="1">
      <alignment horizontal="right" vertical="center" indent="1"/>
    </xf>
    <xf numFmtId="3" fontId="27" fillId="0" borderId="0" xfId="7" applyNumberFormat="1" applyFont="1" applyFill="1" applyBorder="1" applyAlignment="1"/>
    <xf numFmtId="166" fontId="27" fillId="0" borderId="0" xfId="7" applyNumberFormat="1" applyFont="1" applyFill="1" applyBorder="1" applyAlignment="1"/>
    <xf numFmtId="167" fontId="27" fillId="0" borderId="0" xfId="0" applyNumberFormat="1" applyFont="1" applyFill="1" applyBorder="1" applyAlignment="1">
      <alignment vertical="center"/>
    </xf>
    <xf numFmtId="167" fontId="27" fillId="0" borderId="0" xfId="0" applyNumberFormat="1" applyFont="1" applyFill="1" applyBorder="1">
      <alignment vertical="center"/>
    </xf>
    <xf numFmtId="0" fontId="1" fillId="0" borderId="0" xfId="22"/>
    <xf numFmtId="14" fontId="1" fillId="0" borderId="0" xfId="22" applyNumberFormat="1"/>
    <xf numFmtId="3" fontId="1" fillId="0" borderId="0" xfId="22" applyNumberFormat="1"/>
    <xf numFmtId="0" fontId="31" fillId="0" borderId="0" xfId="19" applyFont="1"/>
    <xf numFmtId="0" fontId="32" fillId="0" borderId="0" xfId="22" applyFont="1"/>
    <xf numFmtId="0" fontId="25" fillId="3" borderId="10" xfId="21" applyNumberFormat="1" applyFont="1" applyFill="1" applyBorder="1" applyAlignment="1"/>
    <xf numFmtId="167" fontId="25" fillId="0" borderId="10" xfId="21" applyNumberFormat="1" applyFont="1" applyFill="1" applyBorder="1" applyAlignment="1"/>
    <xf numFmtId="0" fontId="25" fillId="3" borderId="11" xfId="21" applyNumberFormat="1" applyFont="1" applyFill="1" applyBorder="1" applyAlignment="1"/>
    <xf numFmtId="167" fontId="25" fillId="0" borderId="11" xfId="21" applyNumberFormat="1" applyFont="1" applyFill="1" applyBorder="1" applyAlignment="1"/>
    <xf numFmtId="0" fontId="24" fillId="0" borderId="3" xfId="21" applyBorder="1"/>
    <xf numFmtId="0" fontId="3" fillId="0" borderId="0" xfId="0" applyNumberFormat="1" applyFont="1" applyFill="1" applyBorder="1" applyAlignment="1"/>
    <xf numFmtId="0" fontId="0" fillId="0" borderId="0" xfId="0" applyAlignment="1"/>
    <xf numFmtId="172" fontId="3" fillId="0" borderId="0" xfId="0" applyNumberFormat="1" applyFont="1" applyFill="1" applyBorder="1" applyAlignment="1"/>
    <xf numFmtId="0" fontId="33" fillId="0" borderId="0" xfId="2" applyFont="1"/>
    <xf numFmtId="167" fontId="26" fillId="0" borderId="1" xfId="2" applyNumberFormat="1" applyFont="1" applyFill="1" applyBorder="1" applyAlignment="1"/>
    <xf numFmtId="0" fontId="34" fillId="0" borderId="0" xfId="2" applyFont="1"/>
    <xf numFmtId="166" fontId="3" fillId="0" borderId="1" xfId="2" applyNumberFormat="1" applyFont="1" applyFill="1" applyBorder="1" applyAlignment="1"/>
    <xf numFmtId="0" fontId="11" fillId="2" borderId="0" xfId="11" applyFont="1" applyFill="1" applyBorder="1" applyAlignment="1">
      <alignment wrapText="1"/>
    </xf>
    <xf numFmtId="172" fontId="35" fillId="0" borderId="0" xfId="0" applyNumberFormat="1" applyFont="1" applyFill="1" applyBorder="1" applyAlignment="1"/>
    <xf numFmtId="0" fontId="35" fillId="3" borderId="1" xfId="0" applyNumberFormat="1" applyFont="1" applyFill="1" applyBorder="1" applyAlignment="1"/>
    <xf numFmtId="174" fontId="35" fillId="0" borderId="1" xfId="0" applyNumberFormat="1" applyFont="1" applyFill="1" applyBorder="1" applyAlignment="1"/>
    <xf numFmtId="4" fontId="35" fillId="0" borderId="1" xfId="0" applyNumberFormat="1" applyFont="1" applyFill="1" applyBorder="1" applyAlignment="1"/>
    <xf numFmtId="3" fontId="35" fillId="0" borderId="1" xfId="0" applyNumberFormat="1" applyFont="1" applyFill="1" applyBorder="1" applyAlignment="1"/>
    <xf numFmtId="0" fontId="3" fillId="0" borderId="0" xfId="21" applyNumberFormat="1" applyFont="1" applyFill="1" applyBorder="1" applyAlignment="1"/>
    <xf numFmtId="0" fontId="3" fillId="0" borderId="0" xfId="2" applyNumberFormat="1" applyFont="1" applyFill="1" applyBorder="1" applyAlignment="1">
      <alignment horizontal="left"/>
    </xf>
    <xf numFmtId="0" fontId="13" fillId="0" borderId="0" xfId="18" applyFont="1" applyFill="1" applyBorder="1"/>
    <xf numFmtId="0" fontId="0" fillId="0" borderId="0" xfId="5" applyFont="1" applyFill="1" applyAlignment="1">
      <alignment vertical="center"/>
    </xf>
    <xf numFmtId="0" fontId="3" fillId="3" borderId="1" xfId="0" applyNumberFormat="1" applyFont="1" applyFill="1" applyBorder="1" applyAlignment="1"/>
    <xf numFmtId="0" fontId="11" fillId="0" borderId="0" xfId="10" applyFont="1" applyFill="1" applyBorder="1" applyAlignment="1">
      <alignment horizontal="left"/>
    </xf>
    <xf numFmtId="0" fontId="7" fillId="0" borderId="0" xfId="18" applyFont="1" applyBorder="1" applyAlignment="1">
      <alignment horizontal="center"/>
    </xf>
    <xf numFmtId="0" fontId="28" fillId="2" borderId="2" xfId="18" applyFont="1" applyFill="1" applyBorder="1" applyAlignment="1">
      <alignment horizontal="center" vertical="center" wrapText="1"/>
    </xf>
    <xf numFmtId="0" fontId="28" fillId="2" borderId="3" xfId="18" applyFont="1" applyFill="1" applyBorder="1" applyAlignment="1">
      <alignment horizontal="center" vertical="center"/>
    </xf>
    <xf numFmtId="0" fontId="28" fillId="2" borderId="4" xfId="18" applyFont="1" applyFill="1" applyBorder="1" applyAlignment="1">
      <alignment horizontal="center" vertical="center"/>
    </xf>
    <xf numFmtId="0" fontId="28" fillId="2" borderId="5" xfId="18" applyFont="1" applyFill="1" applyBorder="1" applyAlignment="1">
      <alignment horizontal="center" vertical="center"/>
    </xf>
    <xf numFmtId="0" fontId="28" fillId="2" borderId="0" xfId="18" applyFont="1" applyFill="1" applyBorder="1" applyAlignment="1">
      <alignment horizontal="center" vertical="center"/>
    </xf>
    <xf numFmtId="0" fontId="28" fillId="2" borderId="6" xfId="18" applyFont="1" applyFill="1" applyBorder="1" applyAlignment="1">
      <alignment horizontal="center" vertical="center"/>
    </xf>
    <xf numFmtId="0" fontId="28" fillId="2" borderId="7" xfId="18" applyFont="1" applyFill="1" applyBorder="1" applyAlignment="1">
      <alignment horizontal="center" vertical="center"/>
    </xf>
    <xf numFmtId="0" fontId="28" fillId="2" borderId="8" xfId="18" applyFont="1" applyFill="1" applyBorder="1" applyAlignment="1">
      <alignment horizontal="center" vertical="center"/>
    </xf>
    <xf numFmtId="0" fontId="28" fillId="2" borderId="9" xfId="18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 textRotation="90"/>
    </xf>
    <xf numFmtId="0" fontId="0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1" fillId="0" borderId="0" xfId="10" applyFont="1" applyFill="1" applyBorder="1" applyAlignment="1">
      <alignment horizontal="left"/>
    </xf>
    <xf numFmtId="0" fontId="11" fillId="2" borderId="0" xfId="10" applyFont="1" applyFill="1" applyBorder="1" applyAlignment="1">
      <alignment horizontal="left"/>
    </xf>
    <xf numFmtId="0" fontId="11" fillId="2" borderId="0" xfId="11" applyFont="1" applyFill="1" applyBorder="1" applyAlignment="1">
      <alignment horizontal="left"/>
    </xf>
    <xf numFmtId="0" fontId="13" fillId="2" borderId="0" xfId="0" applyFont="1" applyFill="1" applyAlignment="1">
      <alignment horizontal="left" vertical="center"/>
    </xf>
  </cellXfs>
  <cellStyles count="23">
    <cellStyle name="Comma" xfId="17" builtinId="3"/>
    <cellStyle name="Hyperlink" xfId="19" builtinId="8"/>
    <cellStyle name="Normal" xfId="0" builtinId="0" customBuiltin="1"/>
    <cellStyle name="Normal 10" xfId="18"/>
    <cellStyle name="Normal 11" xfId="21"/>
    <cellStyle name="Normal 12" xfId="22"/>
    <cellStyle name="Normal 2" xfId="1"/>
    <cellStyle name="Normal 2 2" xfId="2"/>
    <cellStyle name="Normal 2 3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6"/>
    <cellStyle name="Normal_EW-MFA SiF main indicators" xfId="10"/>
    <cellStyle name="Normal_Table_layout_for_SE" xfId="11"/>
    <cellStyle name="NumberCellStyle" xfId="12"/>
    <cellStyle name="Percent" xfId="20" builtinId="5"/>
    <cellStyle name="Percent 2" xfId="13"/>
    <cellStyle name="Percent 2 2" xfId="14"/>
    <cellStyle name="Percent 3" xfId="15"/>
  </cellStyles>
  <dxfs count="0"/>
  <tableStyles count="0" defaultTableStyle="TableStyleMedium2" defaultPivotStyle="PivotStyleLight16"/>
  <colors>
    <mruColors>
      <color rgb="FFC84BC8"/>
      <color rgb="FF000099"/>
      <color rgb="FF003399"/>
      <color rgb="FF0033CC"/>
      <color rgb="FFDE93C0"/>
      <color rgb="FF99CCFF"/>
      <color rgb="FF7AD9D9"/>
      <color rgb="FFB33781"/>
      <color rgb="FFC84B96"/>
      <color rgb="FF32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Development of resource productivity in comparison with GDP and DMC, EU-28, 2000-17 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(2000 = 100)</a:t>
            </a:r>
          </a:p>
        </c:rich>
      </c:tx>
      <c:layout>
        <c:manualLayout>
          <c:xMode val="edge"/>
          <c:yMode val="edge"/>
          <c:x val="6.6666666666666671E-3"/>
          <c:y val="1.371115667101753E-2"/>
        </c:manualLayout>
      </c:layout>
      <c:overlay val="0"/>
    </c:title>
    <c:autoTitleDeleted val="0"/>
    <c:plotArea>
      <c:layout>
        <c:manualLayout>
          <c:xMode val="edge"/>
          <c:yMode val="edge"/>
          <c:x val="1.1666666666666667E-2"/>
          <c:y val="0.15068060848967488"/>
          <c:w val="0.96905459317585296"/>
          <c:h val="0.7267376903063321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1'!$C$7</c:f>
              <c:strCache>
                <c:ptCount val="1"/>
                <c:pt idx="0">
                  <c:v>Resource productivity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 1'!$D$6:$U$6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1'!$D$7:$U$7</c:f>
              <c:numCache>
                <c:formatCode>0.0</c:formatCode>
                <c:ptCount val="18"/>
                <c:pt idx="0" formatCode="0">
                  <c:v>100</c:v>
                </c:pt>
                <c:pt idx="1">
                  <c:v>101.73699999999999</c:v>
                </c:pt>
                <c:pt idx="2">
                  <c:v>104.47499999999999</c:v>
                </c:pt>
                <c:pt idx="3">
                  <c:v>106.29900000000001</c:v>
                </c:pt>
                <c:pt idx="4">
                  <c:v>103.771</c:v>
                </c:pt>
                <c:pt idx="5">
                  <c:v>105.06</c:v>
                </c:pt>
                <c:pt idx="6">
                  <c:v>106.563</c:v>
                </c:pt>
                <c:pt idx="7">
                  <c:v>106.575</c:v>
                </c:pt>
                <c:pt idx="8">
                  <c:v>109.17400000000001</c:v>
                </c:pt>
                <c:pt idx="9">
                  <c:v>118.655</c:v>
                </c:pt>
                <c:pt idx="10">
                  <c:v>125.06699999999999</c:v>
                </c:pt>
                <c:pt idx="11">
                  <c:v>121.449</c:v>
                </c:pt>
                <c:pt idx="12">
                  <c:v>130.756</c:v>
                </c:pt>
                <c:pt idx="13">
                  <c:v>133.851</c:v>
                </c:pt>
                <c:pt idx="14">
                  <c:v>134.30799999999999</c:v>
                </c:pt>
                <c:pt idx="15">
                  <c:v>137.15700000000001</c:v>
                </c:pt>
                <c:pt idx="16">
                  <c:v>140.45599999999999</c:v>
                </c:pt>
                <c:pt idx="17">
                  <c:v>140.74199999999999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E0-4B25-A6CB-1DF34638D183}"/>
            </c:ext>
          </c:extLst>
        </c:ser>
        <c:ser>
          <c:idx val="3"/>
          <c:order val="1"/>
          <c:tx>
            <c:strRef>
              <c:f>'Figure 1'!$C$9</c:f>
              <c:strCache>
                <c:ptCount val="1"/>
                <c:pt idx="0">
                  <c:v>Gross domestic product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 1'!$D$6:$U$6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1'!$D$9:$U$9</c:f>
              <c:numCache>
                <c:formatCode>0.0</c:formatCode>
                <c:ptCount val="18"/>
                <c:pt idx="0" formatCode="0">
                  <c:v>100</c:v>
                </c:pt>
                <c:pt idx="1">
                  <c:v>102.24386278782909</c:v>
                </c:pt>
                <c:pt idx="2">
                  <c:v>103.63813655449266</c:v>
                </c:pt>
                <c:pt idx="3">
                  <c:v>105.01213217615219</c:v>
                </c:pt>
                <c:pt idx="4">
                  <c:v>107.64644893653674</c:v>
                </c:pt>
                <c:pt idx="5">
                  <c:v>109.91362339879156</c:v>
                </c:pt>
                <c:pt idx="6">
                  <c:v>113.55378483180547</c:v>
                </c:pt>
                <c:pt idx="7">
                  <c:v>117.06186129845419</c:v>
                </c:pt>
                <c:pt idx="8">
                  <c:v>117.64935167282292</c:v>
                </c:pt>
                <c:pt idx="9">
                  <c:v>112.56142766854057</c:v>
                </c:pt>
                <c:pt idx="10">
                  <c:v>114.89683712743761</c:v>
                </c:pt>
                <c:pt idx="11">
                  <c:v>116.91376388065828</c:v>
                </c:pt>
                <c:pt idx="12">
                  <c:v>116.4525537577545</c:v>
                </c:pt>
                <c:pt idx="13">
                  <c:v>116.78051872898507</c:v>
                </c:pt>
                <c:pt idx="14">
                  <c:v>118.87088379156816</c:v>
                </c:pt>
                <c:pt idx="15">
                  <c:v>121.64705664633655</c:v>
                </c:pt>
                <c:pt idx="16">
                  <c:v>124.12317906193022</c:v>
                </c:pt>
                <c:pt idx="17">
                  <c:v>127.1535063721781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E0-4B25-A6CB-1DF34638D183}"/>
            </c:ext>
          </c:extLst>
        </c:ser>
        <c:ser>
          <c:idx val="1"/>
          <c:order val="2"/>
          <c:tx>
            <c:strRef>
              <c:f>'Figure 1'!$C$8</c:f>
              <c:strCache>
                <c:ptCount val="1"/>
                <c:pt idx="0">
                  <c:v>Domestic material consumption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0-A6DB-4A88-99F1-BD102A5A326E}"/>
              </c:ext>
            </c:extLst>
          </c:dPt>
          <c:cat>
            <c:numRef>
              <c:f>'Figure 1'!$D$6:$U$6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1'!$D$8:$U$8</c:f>
              <c:numCache>
                <c:formatCode>0.0</c:formatCode>
                <c:ptCount val="18"/>
                <c:pt idx="0" formatCode="0">
                  <c:v>100</c:v>
                </c:pt>
                <c:pt idx="1">
                  <c:v>100.498</c:v>
                </c:pt>
                <c:pt idx="2">
                  <c:v>99.198999999999998</c:v>
                </c:pt>
                <c:pt idx="3">
                  <c:v>98.789000000000001</c:v>
                </c:pt>
                <c:pt idx="4">
                  <c:v>103.735</c:v>
                </c:pt>
                <c:pt idx="5">
                  <c:v>104.619</c:v>
                </c:pt>
                <c:pt idx="6">
                  <c:v>106.56</c:v>
                </c:pt>
                <c:pt idx="7">
                  <c:v>109.84</c:v>
                </c:pt>
                <c:pt idx="8">
                  <c:v>107.764</c:v>
                </c:pt>
                <c:pt idx="9">
                  <c:v>94.864999999999995</c:v>
                </c:pt>
                <c:pt idx="10">
                  <c:v>91.867999999999995</c:v>
                </c:pt>
                <c:pt idx="11">
                  <c:v>96.266000000000005</c:v>
                </c:pt>
                <c:pt idx="12">
                  <c:v>89.061000000000007</c:v>
                </c:pt>
                <c:pt idx="13">
                  <c:v>87.247</c:v>
                </c:pt>
                <c:pt idx="14">
                  <c:v>88.506</c:v>
                </c:pt>
                <c:pt idx="15">
                  <c:v>88.691999999999993</c:v>
                </c:pt>
                <c:pt idx="16">
                  <c:v>88.370999999999995</c:v>
                </c:pt>
                <c:pt idx="17">
                  <c:v>90.344999999999999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E0-4B25-A6CB-1DF34638D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862912"/>
        <c:axId val="175864448"/>
      </c:lineChart>
      <c:catAx>
        <c:axId val="17586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864448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75864448"/>
        <c:scaling>
          <c:orientation val="minMax"/>
          <c:max val="150"/>
          <c:min val="80"/>
        </c:scaling>
        <c:delete val="0"/>
        <c:axPos val="l"/>
        <c:majorGridlines>
          <c:spPr>
            <a:ln w="3175" cap="rnd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862912"/>
        <c:crosses val="autoZero"/>
        <c:crossBetween val="between"/>
        <c:majorUnit val="10"/>
      </c:valAx>
      <c:spPr>
        <a:ln>
          <a:noFill/>
        </a:ln>
      </c:spPr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" lastClr="FFFFFF"/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Development of domestic extraction and physical trade, EU-28, 2000-17 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(2000 = 100)</a:t>
            </a:r>
          </a:p>
        </c:rich>
      </c:tx>
      <c:layout>
        <c:manualLayout>
          <c:xMode val="edge"/>
          <c:yMode val="edge"/>
          <c:x val="6.6666666666666671E-3"/>
          <c:y val="1.1254205927156044E-2"/>
        </c:manualLayout>
      </c:layout>
      <c:overlay val="0"/>
    </c:title>
    <c:autoTitleDeleted val="0"/>
    <c:plotArea>
      <c:layout>
        <c:manualLayout>
          <c:xMode val="edge"/>
          <c:yMode val="edge"/>
          <c:x val="8.8038057742782158E-3"/>
          <c:y val="9.7729443162412999E-2"/>
          <c:w val="0.97347414698162726"/>
          <c:h val="0.79703332948929084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2'!$C$7</c:f>
              <c:strCache>
                <c:ptCount val="1"/>
                <c:pt idx="0">
                  <c:v>Domestic extraction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2'!$D$6:$U$6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2'!$D$7:$U$7</c:f>
              <c:numCache>
                <c:formatCode>#,##0.0</c:formatCode>
                <c:ptCount val="18"/>
                <c:pt idx="0" formatCode="#,##0">
                  <c:v>100</c:v>
                </c:pt>
                <c:pt idx="1">
                  <c:v>99.697999999999993</c:v>
                </c:pt>
                <c:pt idx="2">
                  <c:v>98.340999999999994</c:v>
                </c:pt>
                <c:pt idx="3">
                  <c:v>96.715000000000003</c:v>
                </c:pt>
                <c:pt idx="4">
                  <c:v>101.514</c:v>
                </c:pt>
                <c:pt idx="5">
                  <c:v>102.32599999999999</c:v>
                </c:pt>
                <c:pt idx="6">
                  <c:v>104.05</c:v>
                </c:pt>
                <c:pt idx="7">
                  <c:v>107.65600000000001</c:v>
                </c:pt>
                <c:pt idx="8">
                  <c:v>105.779</c:v>
                </c:pt>
                <c:pt idx="9">
                  <c:v>94.468000000000004</c:v>
                </c:pt>
                <c:pt idx="10">
                  <c:v>90.168000000000006</c:v>
                </c:pt>
                <c:pt idx="11">
                  <c:v>94.972999999999999</c:v>
                </c:pt>
                <c:pt idx="12">
                  <c:v>87.84</c:v>
                </c:pt>
                <c:pt idx="13">
                  <c:v>86.358000000000004</c:v>
                </c:pt>
                <c:pt idx="14">
                  <c:v>87.650999999999996</c:v>
                </c:pt>
                <c:pt idx="15">
                  <c:v>87.210999999999999</c:v>
                </c:pt>
                <c:pt idx="16">
                  <c:v>87.015000000000001</c:v>
                </c:pt>
                <c:pt idx="17">
                  <c:v>88.97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7-45B0-A676-5469F20B9D83}"/>
            </c:ext>
          </c:extLst>
        </c:ser>
        <c:ser>
          <c:idx val="2"/>
          <c:order val="1"/>
          <c:tx>
            <c:strRef>
              <c:f>'Figure 2'!$C$9</c:f>
              <c:strCache>
                <c:ptCount val="1"/>
                <c:pt idx="0">
                  <c:v>Exports 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  <c:spPr>
              <a:solidFill>
                <a:schemeClr val="accent4"/>
              </a:solidFill>
              <a:ln w="28575" cap="rnd" cmpd="sng" algn="ctr">
                <a:solidFill>
                  <a:srgbClr val="C84B96">
                    <a:lumMod val="100000"/>
                  </a:srgbClr>
                </a:solidFill>
                <a:prstDash val="sysDash"/>
                <a:round/>
                <a:headEnd type="none" w="med" len="med"/>
                <a:tailEnd type="none" w="med" len="med"/>
              </a:ln>
            </c:spPr>
          </c:marker>
          <c:cat>
            <c:numRef>
              <c:f>'Figure 2'!$D$6:$U$6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2'!$D$9:$U$9</c:f>
              <c:numCache>
                <c:formatCode>#,##0.0</c:formatCode>
                <c:ptCount val="18"/>
                <c:pt idx="0" formatCode="#,##0">
                  <c:v>100</c:v>
                </c:pt>
                <c:pt idx="1">
                  <c:v>96.325999999999993</c:v>
                </c:pt>
                <c:pt idx="2">
                  <c:v>102.608</c:v>
                </c:pt>
                <c:pt idx="3">
                  <c:v>106.548</c:v>
                </c:pt>
                <c:pt idx="4">
                  <c:v>111.355</c:v>
                </c:pt>
                <c:pt idx="5">
                  <c:v>117.791</c:v>
                </c:pt>
                <c:pt idx="6">
                  <c:v>122.298</c:v>
                </c:pt>
                <c:pt idx="7">
                  <c:v>124.95399999999999</c:v>
                </c:pt>
                <c:pt idx="8">
                  <c:v>130.624</c:v>
                </c:pt>
                <c:pt idx="9">
                  <c:v>124.086</c:v>
                </c:pt>
                <c:pt idx="10">
                  <c:v>135.81399999999999</c:v>
                </c:pt>
                <c:pt idx="11">
                  <c:v>138.97499999999999</c:v>
                </c:pt>
                <c:pt idx="12">
                  <c:v>150.024</c:v>
                </c:pt>
                <c:pt idx="13">
                  <c:v>156.44200000000001</c:v>
                </c:pt>
                <c:pt idx="14">
                  <c:v>157.13</c:v>
                </c:pt>
                <c:pt idx="15">
                  <c:v>158.49600000000001</c:v>
                </c:pt>
                <c:pt idx="16">
                  <c:v>163.48400000000001</c:v>
                </c:pt>
                <c:pt idx="17">
                  <c:v>170.14400000000001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7-45B0-A676-5469F20B9D83}"/>
            </c:ext>
          </c:extLst>
        </c:ser>
        <c:ser>
          <c:idx val="1"/>
          <c:order val="2"/>
          <c:tx>
            <c:strRef>
              <c:f>'Figure 2'!$C$8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  <c:spPr>
              <a:solidFill>
                <a:schemeClr val="accent3"/>
              </a:solidFill>
              <a:ln w="28575" cap="rnd" cmpd="sng" algn="ctr">
                <a:solidFill>
                  <a:srgbClr val="286EB4">
                    <a:lumMod val="100000"/>
                  </a:srgbClr>
                </a:solidFill>
                <a:prstDash val="sysDash"/>
                <a:round/>
                <a:headEnd type="none" w="med" len="med"/>
                <a:tailEnd type="none" w="med" len="med"/>
              </a:ln>
            </c:spPr>
          </c:marker>
          <c:cat>
            <c:numRef>
              <c:f>'Figure 2'!$D$6:$U$6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2'!$D$8:$U$8</c:f>
              <c:numCache>
                <c:formatCode>#,##0.0</c:formatCode>
                <c:ptCount val="18"/>
                <c:pt idx="0" formatCode="#,##0">
                  <c:v>100</c:v>
                </c:pt>
                <c:pt idx="1">
                  <c:v>102.846</c:v>
                </c:pt>
                <c:pt idx="2">
                  <c:v>103.90300000000001</c:v>
                </c:pt>
                <c:pt idx="3">
                  <c:v>110.02500000000001</c:v>
                </c:pt>
                <c:pt idx="4">
                  <c:v>115.57</c:v>
                </c:pt>
                <c:pt idx="5">
                  <c:v>118.313</c:v>
                </c:pt>
                <c:pt idx="6">
                  <c:v>121.91</c:v>
                </c:pt>
                <c:pt idx="7">
                  <c:v>123.59</c:v>
                </c:pt>
                <c:pt idx="8">
                  <c:v>122.78400000000001</c:v>
                </c:pt>
                <c:pt idx="9">
                  <c:v>104.693</c:v>
                </c:pt>
                <c:pt idx="10">
                  <c:v>111.48399999999999</c:v>
                </c:pt>
                <c:pt idx="11">
                  <c:v>113.75700000000001</c:v>
                </c:pt>
                <c:pt idx="12">
                  <c:v>111.286</c:v>
                </c:pt>
                <c:pt idx="13">
                  <c:v>110.301</c:v>
                </c:pt>
                <c:pt idx="14">
                  <c:v>111.255</c:v>
                </c:pt>
                <c:pt idx="15">
                  <c:v>114.509</c:v>
                </c:pt>
                <c:pt idx="16">
                  <c:v>115.114</c:v>
                </c:pt>
                <c:pt idx="17">
                  <c:v>118.464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87-45B0-A676-5469F20B9D83}"/>
            </c:ext>
          </c:extLst>
        </c:ser>
        <c:ser>
          <c:idx val="3"/>
          <c:order val="3"/>
          <c:tx>
            <c:strRef>
              <c:f>'Figure 2'!$C$10</c:f>
              <c:strCache>
                <c:ptCount val="1"/>
                <c:pt idx="0">
                  <c:v>Trade balance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2'!$D$6:$U$6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2'!$D$10:$U$10</c:f>
              <c:numCache>
                <c:formatCode>#,##0.0</c:formatCode>
                <c:ptCount val="18"/>
                <c:pt idx="0" formatCode="#,##0">
                  <c:v>100</c:v>
                </c:pt>
                <c:pt idx="1">
                  <c:v>105.342</c:v>
                </c:pt>
                <c:pt idx="2">
                  <c:v>104.399</c:v>
                </c:pt>
                <c:pt idx="3">
                  <c:v>111.35599999999999</c:v>
                </c:pt>
                <c:pt idx="4">
                  <c:v>117.184</c:v>
                </c:pt>
                <c:pt idx="5">
                  <c:v>118.514</c:v>
                </c:pt>
                <c:pt idx="6">
                  <c:v>121.762</c:v>
                </c:pt>
                <c:pt idx="7">
                  <c:v>123.06699999999999</c:v>
                </c:pt>
                <c:pt idx="8">
                  <c:v>119.782</c:v>
                </c:pt>
                <c:pt idx="9">
                  <c:v>97.266000000000005</c:v>
                </c:pt>
                <c:pt idx="10">
                  <c:v>102.167</c:v>
                </c:pt>
                <c:pt idx="11">
                  <c:v>104.101</c:v>
                </c:pt>
                <c:pt idx="12">
                  <c:v>96.451999999999998</c:v>
                </c:pt>
                <c:pt idx="13">
                  <c:v>92.631</c:v>
                </c:pt>
                <c:pt idx="14">
                  <c:v>93.688000000000002</c:v>
                </c:pt>
                <c:pt idx="15">
                  <c:v>97.664000000000001</c:v>
                </c:pt>
                <c:pt idx="16">
                  <c:v>96.590999999999994</c:v>
                </c:pt>
                <c:pt idx="17">
                  <c:v>98.674000000000007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87-45B0-A676-5469F20B9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409216"/>
        <c:axId val="176415104"/>
      </c:lineChart>
      <c:catAx>
        <c:axId val="17640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415104"/>
        <c:crossesAt val="100"/>
        <c:auto val="1"/>
        <c:lblAlgn val="ctr"/>
        <c:lblOffset val="100"/>
        <c:noMultiLvlLbl val="0"/>
      </c:catAx>
      <c:valAx>
        <c:axId val="176415104"/>
        <c:scaling>
          <c:orientation val="minMax"/>
          <c:max val="17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40921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/>
      <c:overlay val="0"/>
      <c:spPr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Domestic material consumption by main material category, EU-28, 2017 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(tonnes per capita)</a:t>
            </a:r>
          </a:p>
        </c:rich>
      </c:tx>
      <c:layout>
        <c:manualLayout>
          <c:xMode val="edge"/>
          <c:yMode val="edge"/>
          <c:x val="5.3333333333333332E-3"/>
          <c:y val="8.158190526188834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5033522309711285"/>
          <c:y val="0.28880524782713324"/>
          <c:w val="0.32331328083989502"/>
          <c:h val="0.6952973781503119"/>
        </c:manualLayout>
      </c:layout>
      <c:pie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rgbClr val="7AD9D9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B9A2-4544-AFB2-27324134E974}"/>
              </c:ext>
            </c:extLst>
          </c:dPt>
          <c:dPt>
            <c:idx val="1"/>
            <c:bubble3D val="0"/>
            <c:spPr>
              <a:solidFill>
                <a:srgbClr val="DE93C0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B9A2-4544-AFB2-27324134E974}"/>
              </c:ext>
            </c:extLst>
          </c:dPt>
          <c:dPt>
            <c:idx val="2"/>
            <c:bubble3D val="0"/>
            <c:spPr>
              <a:solidFill>
                <a:srgbClr val="32AFA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B9A2-4544-AFB2-27324134E974}"/>
              </c:ext>
            </c:extLst>
          </c:dPt>
          <c:dPt>
            <c:idx val="3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B9A2-4544-AFB2-27324134E974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Biomass,</a:t>
                    </a:r>
                    <a:br>
                      <a:rPr lang="en-US"/>
                    </a:br>
                    <a:r>
                      <a:rPr lang="en-US"/>
                      <a:t>3.4</a:t>
                    </a:r>
                    <a:r>
                      <a:rPr lang="en-US" sz="900" b="0" i="0" u="none" strike="noStrike" baseline="0"/>
                      <a:t> </a:t>
                    </a:r>
                  </a:p>
                  <a:p>
                    <a:r>
                      <a:rPr lang="en-US" sz="900" b="0" i="0" u="none" strike="noStrike" baseline="0"/>
                      <a:t>(25 %)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A2-4544-AFB2-27324134E97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Metal ores,</a:t>
                    </a:r>
                    <a:br>
                      <a:rPr lang="en-US"/>
                    </a:br>
                    <a:r>
                      <a:rPr lang="en-US"/>
                      <a:t>0.7</a:t>
                    </a:r>
                  </a:p>
                  <a:p>
                    <a:r>
                      <a:rPr lang="en-US"/>
                      <a:t>(5 %)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9A2-4544-AFB2-27324134E97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Non-metallic</a:t>
                    </a:r>
                    <a:br>
                      <a:rPr lang="en-US"/>
                    </a:br>
                    <a:r>
                      <a:rPr lang="en-US"/>
                      <a:t>minerals,</a:t>
                    </a:r>
                    <a:br>
                      <a:rPr lang="en-US"/>
                    </a:br>
                    <a:r>
                      <a:rPr lang="en-US"/>
                      <a:t>6.3</a:t>
                    </a:r>
                  </a:p>
                  <a:p>
                    <a:r>
                      <a:rPr lang="en-US"/>
                      <a:t>(47 %)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A2-4544-AFB2-27324134E974}"/>
                </c:ext>
              </c:extLst>
            </c:dLbl>
            <c:dLbl>
              <c:idx val="3"/>
              <c:layout>
                <c:manualLayout>
                  <c:x val="9.3333333333333341E-3"/>
                  <c:y val="-5.734767025089605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Fossil energy</a:t>
                    </a:r>
                    <a:br>
                      <a:rPr lang="en-US"/>
                    </a:br>
                    <a:r>
                      <a:rPr lang="en-US"/>
                      <a:t>materials,</a:t>
                    </a:r>
                    <a:br>
                      <a:rPr lang="en-US"/>
                    </a:br>
                    <a:r>
                      <a:rPr lang="en-US"/>
                      <a:t>3.0</a:t>
                    </a:r>
                  </a:p>
                  <a:p>
                    <a:r>
                      <a:rPr lang="en-US"/>
                      <a:t>(22 %)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9A2-4544-AFB2-27324134E9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('Figure 3'!$E$6,'Figure 3'!$F$6,'Figure 3'!$G$6,'Figure 3'!$H$6)</c:f>
              <c:strCache>
                <c:ptCount val="4"/>
                <c:pt idx="0">
                  <c:v>Biomass</c:v>
                </c:pt>
                <c:pt idx="1">
                  <c:v>Metal ores </c:v>
                </c:pt>
                <c:pt idx="2">
                  <c:v>Non-metallic minerals</c:v>
                </c:pt>
                <c:pt idx="3">
                  <c:v>Fossil energy materials</c:v>
                </c:pt>
              </c:strCache>
            </c:strRef>
          </c:cat>
          <c:val>
            <c:numRef>
              <c:f>('Figure 3'!$E$7,'Figure 3'!$F$7,'Figure 3'!$G$7,'Figure 3'!$H$7)</c:f>
              <c:numCache>
                <c:formatCode>0.0</c:formatCode>
                <c:ptCount val="4"/>
                <c:pt idx="0">
                  <c:v>3.3740000000000001</c:v>
                </c:pt>
                <c:pt idx="1">
                  <c:v>0.66300000000000003</c:v>
                </c:pt>
                <c:pt idx="2">
                  <c:v>6.2880000000000003</c:v>
                </c:pt>
                <c:pt idx="3">
                  <c:v>3.004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A2-4544-AFB2-27324134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Development of domestic material consumption by main material category, EU-28, 2000-17 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(2000 = 100)</a:t>
            </a:r>
          </a:p>
        </c:rich>
      </c:tx>
      <c:layout>
        <c:manualLayout>
          <c:xMode val="edge"/>
          <c:yMode val="edge"/>
          <c:x val="6.6666666666666671E-3"/>
          <c:y val="1.0951405509419287E-2"/>
        </c:manualLayout>
      </c:layout>
      <c:overlay val="0"/>
    </c:title>
    <c:autoTitleDeleted val="0"/>
    <c:plotArea>
      <c:layout>
        <c:manualLayout>
          <c:xMode val="edge"/>
          <c:yMode val="edge"/>
          <c:x val="1.201719160104987E-2"/>
          <c:y val="0.12921653566821967"/>
          <c:w val="0.9657082677165354"/>
          <c:h val="0.76104495415167106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tx1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4'!$D$6:$U$6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4'!$D$7:$U$7</c:f>
              <c:numCache>
                <c:formatCode>#,##0.0</c:formatCode>
                <c:ptCount val="18"/>
                <c:pt idx="0" formatCode="#,##0">
                  <c:v>100</c:v>
                </c:pt>
                <c:pt idx="1">
                  <c:v>99.697999999999993</c:v>
                </c:pt>
                <c:pt idx="2">
                  <c:v>98.340999999999994</c:v>
                </c:pt>
                <c:pt idx="3">
                  <c:v>96.715000000000003</c:v>
                </c:pt>
                <c:pt idx="4">
                  <c:v>101.514</c:v>
                </c:pt>
                <c:pt idx="5">
                  <c:v>102.32599999999999</c:v>
                </c:pt>
                <c:pt idx="6">
                  <c:v>104.05</c:v>
                </c:pt>
                <c:pt idx="7">
                  <c:v>107.65600000000001</c:v>
                </c:pt>
                <c:pt idx="8">
                  <c:v>105.779</c:v>
                </c:pt>
                <c:pt idx="9">
                  <c:v>94.468000000000004</c:v>
                </c:pt>
                <c:pt idx="10">
                  <c:v>90.168000000000006</c:v>
                </c:pt>
                <c:pt idx="11">
                  <c:v>94.972999999999999</c:v>
                </c:pt>
                <c:pt idx="12">
                  <c:v>87.84</c:v>
                </c:pt>
                <c:pt idx="13">
                  <c:v>86.358000000000004</c:v>
                </c:pt>
                <c:pt idx="14">
                  <c:v>87.650999999999996</c:v>
                </c:pt>
                <c:pt idx="15">
                  <c:v>87.210999999999999</c:v>
                </c:pt>
                <c:pt idx="16">
                  <c:v>87.015000000000001</c:v>
                </c:pt>
                <c:pt idx="17">
                  <c:v>88.97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B-4EB8-A75A-5753019B60B5}"/>
            </c:ext>
          </c:extLst>
        </c:ser>
        <c:ser>
          <c:idx val="1"/>
          <c:order val="1"/>
          <c:tx>
            <c:strRef>
              <c:f>'Figure 4'!$C$8</c:f>
              <c:strCache>
                <c:ptCount val="1"/>
                <c:pt idx="0">
                  <c:v>Biomass</c:v>
                </c:pt>
              </c:strCache>
            </c:strRef>
          </c:tx>
          <c:spPr>
            <a:ln w="28575" cap="rnd" cmpd="sng" algn="ctr">
              <a:solidFill>
                <a:srgbClr val="7AD9D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4'!$D$6:$U$6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4'!$D$8:$U$8</c:f>
              <c:numCache>
                <c:formatCode>#,##0.0</c:formatCode>
                <c:ptCount val="18"/>
                <c:pt idx="0" formatCode="#,##0">
                  <c:v>100</c:v>
                </c:pt>
                <c:pt idx="1">
                  <c:v>98.395973481233625</c:v>
                </c:pt>
                <c:pt idx="2">
                  <c:v>99.411650385616554</c:v>
                </c:pt>
                <c:pt idx="3">
                  <c:v>92.224928984503563</c:v>
                </c:pt>
                <c:pt idx="4">
                  <c:v>104.34990139799115</c:v>
                </c:pt>
                <c:pt idx="5">
                  <c:v>100.04587118679483</c:v>
                </c:pt>
                <c:pt idx="6">
                  <c:v>94.799439057676892</c:v>
                </c:pt>
                <c:pt idx="7">
                  <c:v>99.336903571474778</c:v>
                </c:pt>
                <c:pt idx="8">
                  <c:v>101.53711806574339</c:v>
                </c:pt>
                <c:pt idx="9">
                  <c:v>97.984297308372078</c:v>
                </c:pt>
                <c:pt idx="10">
                  <c:v>95.32368735266256</c:v>
                </c:pt>
                <c:pt idx="11">
                  <c:v>100.85810795142235</c:v>
                </c:pt>
                <c:pt idx="12">
                  <c:v>96.723304869620279</c:v>
                </c:pt>
                <c:pt idx="13">
                  <c:v>98.385971256423986</c:v>
                </c:pt>
                <c:pt idx="14">
                  <c:v>106.13435343646715</c:v>
                </c:pt>
                <c:pt idx="15">
                  <c:v>98.131394124751722</c:v>
                </c:pt>
                <c:pt idx="16">
                  <c:v>99.578113386314257</c:v>
                </c:pt>
                <c:pt idx="17">
                  <c:v>100.49209096676952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B-4EB8-A75A-5753019B60B5}"/>
            </c:ext>
          </c:extLst>
        </c:ser>
        <c:ser>
          <c:idx val="2"/>
          <c:order val="2"/>
          <c:tx>
            <c:strRef>
              <c:f>'Figure 4'!$C$9</c:f>
              <c:strCache>
                <c:ptCount val="1"/>
                <c:pt idx="0">
                  <c:v>Metal ores</c:v>
                </c:pt>
              </c:strCache>
            </c:strRef>
          </c:tx>
          <c:spPr>
            <a:ln w="28575" cap="rnd" cmpd="sng" algn="ctr">
              <a:solidFill>
                <a:srgbClr val="DE93C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4'!$D$6:$U$6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4'!$D$9:$U$9</c:f>
              <c:numCache>
                <c:formatCode>#,##0.0</c:formatCode>
                <c:ptCount val="18"/>
                <c:pt idx="0" formatCode="#,##0">
                  <c:v>100</c:v>
                </c:pt>
                <c:pt idx="1">
                  <c:v>95.480546648489678</c:v>
                </c:pt>
                <c:pt idx="2">
                  <c:v>90.78111563828152</c:v>
                </c:pt>
                <c:pt idx="3">
                  <c:v>94.489106734935689</c:v>
                </c:pt>
                <c:pt idx="4">
                  <c:v>99.954393679231885</c:v>
                </c:pt>
                <c:pt idx="5">
                  <c:v>101.66121599785984</c:v>
                </c:pt>
                <c:pt idx="6">
                  <c:v>103.49075165940116</c:v>
                </c:pt>
                <c:pt idx="7">
                  <c:v>104.39067827491159</c:v>
                </c:pt>
                <c:pt idx="8">
                  <c:v>98.863076608630237</c:v>
                </c:pt>
                <c:pt idx="9">
                  <c:v>64.47130805663916</c:v>
                </c:pt>
                <c:pt idx="10">
                  <c:v>87.906616662099495</c:v>
                </c:pt>
                <c:pt idx="11">
                  <c:v>89.73644394487485</c:v>
                </c:pt>
                <c:pt idx="12">
                  <c:v>84.595004250348339</c:v>
                </c:pt>
                <c:pt idx="13">
                  <c:v>98.886808221233778</c:v>
                </c:pt>
                <c:pt idx="14">
                  <c:v>94.914644739192511</c:v>
                </c:pt>
                <c:pt idx="15">
                  <c:v>100.47472478573177</c:v>
                </c:pt>
                <c:pt idx="16">
                  <c:v>104.81567883618901</c:v>
                </c:pt>
                <c:pt idx="17">
                  <c:v>105.69949649413016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5B-4EB8-A75A-5753019B60B5}"/>
            </c:ext>
          </c:extLst>
        </c:ser>
        <c:ser>
          <c:idx val="3"/>
          <c:order val="3"/>
          <c:tx>
            <c:strRef>
              <c:f>'Figure 4'!$C$10</c:f>
              <c:strCache>
                <c:ptCount val="1"/>
                <c:pt idx="0">
                  <c:v>Non metallic minerals</c:v>
                </c:pt>
              </c:strCache>
            </c:strRef>
          </c:tx>
          <c:spPr>
            <a:ln w="28575" cap="rnd" cmpd="sng" algn="ctr">
              <a:solidFill>
                <a:srgbClr val="32AFA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4'!$D$6:$U$6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4'!$D$10:$U$10</c:f>
              <c:numCache>
                <c:formatCode>#,##0.0</c:formatCode>
                <c:ptCount val="18"/>
                <c:pt idx="0" formatCode="#,##0">
                  <c:v>100</c:v>
                </c:pt>
                <c:pt idx="1">
                  <c:v>100.88974258918346</c:v>
                </c:pt>
                <c:pt idx="2">
                  <c:v>98.513864317383437</c:v>
                </c:pt>
                <c:pt idx="3">
                  <c:v>99.29253839217516</c:v>
                </c:pt>
                <c:pt idx="4">
                  <c:v>102.89937193732975</c:v>
                </c:pt>
                <c:pt idx="5">
                  <c:v>107.10447227248994</c:v>
                </c:pt>
                <c:pt idx="6">
                  <c:v>113.2619870095547</c:v>
                </c:pt>
                <c:pt idx="7">
                  <c:v>119.38822635607794</c:v>
                </c:pt>
                <c:pt idx="8">
                  <c:v>114.82900644177356</c:v>
                </c:pt>
                <c:pt idx="9">
                  <c:v>96.628928434922429</c:v>
                </c:pt>
                <c:pt idx="10">
                  <c:v>89.688448037513311</c:v>
                </c:pt>
                <c:pt idx="11">
                  <c:v>95.786236038632481</c:v>
                </c:pt>
                <c:pt idx="12">
                  <c:v>84.391327622879231</c:v>
                </c:pt>
                <c:pt idx="13">
                  <c:v>80.649273756074805</c:v>
                </c:pt>
                <c:pt idx="14">
                  <c:v>81.098177206774807</c:v>
                </c:pt>
                <c:pt idx="15">
                  <c:v>84.423289915251942</c:v>
                </c:pt>
                <c:pt idx="16">
                  <c:v>84.408313569665495</c:v>
                </c:pt>
                <c:pt idx="17">
                  <c:v>87.963008273361837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5B-4EB8-A75A-5753019B60B5}"/>
            </c:ext>
          </c:extLst>
        </c:ser>
        <c:ser>
          <c:idx val="4"/>
          <c:order val="4"/>
          <c:tx>
            <c:strRef>
              <c:f>'Figure 4'!$C$11</c:f>
              <c:strCache>
                <c:ptCount val="1"/>
                <c:pt idx="0">
                  <c:v>Fossil energy materials</c:v>
                </c:pt>
              </c:strCache>
            </c:strRef>
          </c:tx>
          <c:spPr>
            <a:ln w="28575" cap="rnd" cmpd="sng" algn="ctr">
              <a:solidFill>
                <a:srgbClr val="B3378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4'!$D$6:$U$6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4'!$D$11:$U$11</c:f>
              <c:numCache>
                <c:formatCode>#,##0.0</c:formatCode>
                <c:ptCount val="18"/>
                <c:pt idx="0" formatCode="#,##0">
                  <c:v>100</c:v>
                </c:pt>
                <c:pt idx="1">
                  <c:v>102.76148094980739</c:v>
                </c:pt>
                <c:pt idx="2">
                  <c:v>101.77661245125083</c:v>
                </c:pt>
                <c:pt idx="3">
                  <c:v>104.05639107808835</c:v>
                </c:pt>
                <c:pt idx="4">
                  <c:v>104.66974422716291</c:v>
                </c:pt>
                <c:pt idx="5">
                  <c:v>103.92587104063384</c:v>
                </c:pt>
                <c:pt idx="6">
                  <c:v>104.27670607019384</c:v>
                </c:pt>
                <c:pt idx="7">
                  <c:v>101.04940070282615</c:v>
                </c:pt>
                <c:pt idx="8">
                  <c:v>100.56623435174441</c:v>
                </c:pt>
                <c:pt idx="9">
                  <c:v>93.235120643240293</c:v>
                </c:pt>
                <c:pt idx="10">
                  <c:v>93.119815135159854</c:v>
                </c:pt>
                <c:pt idx="11">
                  <c:v>93.575265207494112</c:v>
                </c:pt>
                <c:pt idx="12">
                  <c:v>91.669862578797449</c:v>
                </c:pt>
                <c:pt idx="13">
                  <c:v>87.475808615290461</c:v>
                </c:pt>
                <c:pt idx="14">
                  <c:v>85.22073689391425</c:v>
                </c:pt>
                <c:pt idx="15">
                  <c:v>85.853276589873445</c:v>
                </c:pt>
                <c:pt idx="16">
                  <c:v>82.283756764527013</c:v>
                </c:pt>
                <c:pt idx="17">
                  <c:v>82.252948992959915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5B-4EB8-A75A-5753019B6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41472"/>
        <c:axId val="176843008"/>
      </c:lineChart>
      <c:catAx>
        <c:axId val="1768414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843008"/>
        <c:crossesAt val="100"/>
        <c:auto val="1"/>
        <c:lblAlgn val="ctr"/>
        <c:lblOffset val="100"/>
        <c:noMultiLvlLbl val="0"/>
      </c:catAx>
      <c:valAx>
        <c:axId val="176843008"/>
        <c:scaling>
          <c:orientation val="minMax"/>
          <c:max val="13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841472"/>
        <c:crosses val="autoZero"/>
        <c:crossBetween val="between"/>
        <c:majorUnit val="10"/>
      </c:valAx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Domestic material consumption by main material category, 2017 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(tonnes per capita)</a:t>
            </a:r>
          </a:p>
        </c:rich>
      </c:tx>
      <c:layout>
        <c:manualLayout>
          <c:xMode val="edge"/>
          <c:yMode val="edge"/>
          <c:x val="4.6650627299414469E-3"/>
          <c:y val="8.3574033679348486E-3"/>
        </c:manualLayout>
      </c:layout>
      <c:overlay val="0"/>
    </c:title>
    <c:autoTitleDeleted val="0"/>
    <c:plotArea>
      <c:layout>
        <c:manualLayout>
          <c:xMode val="edge"/>
          <c:yMode val="edge"/>
          <c:x val="2.6178072974621231E-2"/>
          <c:y val="0.10681001323875408"/>
          <c:w val="0.95145735916859764"/>
          <c:h val="0.830739507825279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'Figure 5'!$G$6</c:f>
              <c:strCache>
                <c:ptCount val="1"/>
                <c:pt idx="0">
                  <c:v>Non-metallic minerals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5'!$C$7:$C$45</c:f>
              <c:strCache>
                <c:ptCount val="39"/>
                <c:pt idx="0">
                  <c:v>EU-28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29">
                  <c:v>United Kingdom</c:v>
                </c:pt>
                <c:pt idx="31">
                  <c:v>Norway</c:v>
                </c:pt>
                <c:pt idx="32">
                  <c:v>Switzerland</c:v>
                </c:pt>
                <c:pt idx="34">
                  <c:v>North Macedonia</c:v>
                </c:pt>
                <c:pt idx="35">
                  <c:v>Albania (*)</c:v>
                </c:pt>
                <c:pt idx="36">
                  <c:v>Serbia</c:v>
                </c:pt>
                <c:pt idx="37">
                  <c:v>Turkey (*)</c:v>
                </c:pt>
                <c:pt idx="38">
                  <c:v>Bosnia Herzegovina (*)</c:v>
                </c:pt>
              </c:strCache>
            </c:strRef>
          </c:cat>
          <c:val>
            <c:numRef>
              <c:f>'Figure 5'!$G$7:$G$45</c:f>
              <c:numCache>
                <c:formatCode>General</c:formatCode>
                <c:ptCount val="39"/>
                <c:pt idx="0" formatCode="0.0">
                  <c:v>6.2880000000000003</c:v>
                </c:pt>
                <c:pt idx="2" formatCode="0.0">
                  <c:v>5.23</c:v>
                </c:pt>
                <c:pt idx="3" formatCode="0.0">
                  <c:v>6.4039999999999999</c:v>
                </c:pt>
                <c:pt idx="4" formatCode="0.0">
                  <c:v>7.2149999999999999</c:v>
                </c:pt>
                <c:pt idx="5" formatCode="0.0">
                  <c:v>12.045</c:v>
                </c:pt>
                <c:pt idx="6" formatCode="0.0">
                  <c:v>6.78</c:v>
                </c:pt>
                <c:pt idx="7" formatCode="0.0">
                  <c:v>14.331</c:v>
                </c:pt>
                <c:pt idx="8" formatCode="0.0">
                  <c:v>9.6969999999999992</c:v>
                </c:pt>
                <c:pt idx="9" formatCode="0.0">
                  <c:v>4.5599999999999996</c:v>
                </c:pt>
                <c:pt idx="10" formatCode="0.0">
                  <c:v>3.5409999999999999</c:v>
                </c:pt>
                <c:pt idx="11" formatCode="0.0">
                  <c:v>5.6020000000000003</c:v>
                </c:pt>
                <c:pt idx="12" formatCode="0.0">
                  <c:v>5.3860000000000001</c:v>
                </c:pt>
                <c:pt idx="13" formatCode="0.0">
                  <c:v>3.7040000000000002</c:v>
                </c:pt>
                <c:pt idx="14" formatCode="0.0">
                  <c:v>11.706</c:v>
                </c:pt>
                <c:pt idx="15" formatCode="0.0">
                  <c:v>8.9209999999999994</c:v>
                </c:pt>
                <c:pt idx="16" formatCode="0.0">
                  <c:v>9.9</c:v>
                </c:pt>
                <c:pt idx="17" formatCode="0.0">
                  <c:v>11.507</c:v>
                </c:pt>
                <c:pt idx="18" formatCode="0.0">
                  <c:v>7.34</c:v>
                </c:pt>
                <c:pt idx="19" formatCode="0.0">
                  <c:v>4.7380000000000004</c:v>
                </c:pt>
                <c:pt idx="20" formatCode="0.0">
                  <c:v>2.1520000000000001</c:v>
                </c:pt>
                <c:pt idx="21" formatCode="0.0">
                  <c:v>11.842000000000001</c:v>
                </c:pt>
                <c:pt idx="22" formatCode="0.0">
                  <c:v>8.5359999999999996</c:v>
                </c:pt>
                <c:pt idx="23" formatCode="0.0">
                  <c:v>9.468</c:v>
                </c:pt>
                <c:pt idx="24" formatCode="0.0">
                  <c:v>14.601000000000001</c:v>
                </c:pt>
                <c:pt idx="25" formatCode="0.0">
                  <c:v>7.39</c:v>
                </c:pt>
                <c:pt idx="26" formatCode="0.0">
                  <c:v>6.6829999999999998</c:v>
                </c:pt>
                <c:pt idx="27" formatCode="0.0">
                  <c:v>17.215</c:v>
                </c:pt>
                <c:pt idx="28" formatCode="0.0">
                  <c:v>10.766999999999999</c:v>
                </c:pt>
                <c:pt idx="29" formatCode="0.0">
                  <c:v>3.7290000000000001</c:v>
                </c:pt>
                <c:pt idx="31" formatCode="0.0">
                  <c:v>15.803000000000001</c:v>
                </c:pt>
                <c:pt idx="32" formatCode="0.0">
                  <c:v>6.9470000000000001</c:v>
                </c:pt>
                <c:pt idx="34" formatCode="0.0">
                  <c:v>1.5109999999999999</c:v>
                </c:pt>
                <c:pt idx="35" formatCode="0.0">
                  <c:v>6.1079999999999997</c:v>
                </c:pt>
                <c:pt idx="36" formatCode="0.0">
                  <c:v>2.9159999999999999</c:v>
                </c:pt>
                <c:pt idx="37" formatCode="0.0">
                  <c:v>6.375</c:v>
                </c:pt>
                <c:pt idx="38" formatCode="0.0">
                  <c:v>3.2440000000000002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2-4B52-86A3-94980D6DDB7D}"/>
            </c:ext>
          </c:extLst>
        </c:ser>
        <c:ser>
          <c:idx val="2"/>
          <c:order val="1"/>
          <c:tx>
            <c:strRef>
              <c:f>'Figure 5'!$E$6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5'!$C$7:$C$45</c:f>
              <c:strCache>
                <c:ptCount val="39"/>
                <c:pt idx="0">
                  <c:v>EU-28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29">
                  <c:v>United Kingdom</c:v>
                </c:pt>
                <c:pt idx="31">
                  <c:v>Norway</c:v>
                </c:pt>
                <c:pt idx="32">
                  <c:v>Switzerland</c:v>
                </c:pt>
                <c:pt idx="34">
                  <c:v>North Macedonia</c:v>
                </c:pt>
                <c:pt idx="35">
                  <c:v>Albania (*)</c:v>
                </c:pt>
                <c:pt idx="36">
                  <c:v>Serbia</c:v>
                </c:pt>
                <c:pt idx="37">
                  <c:v>Turkey (*)</c:v>
                </c:pt>
                <c:pt idx="38">
                  <c:v>Bosnia Herzegovina (*)</c:v>
                </c:pt>
              </c:strCache>
            </c:strRef>
          </c:cat>
          <c:val>
            <c:numRef>
              <c:f>'Figure 5'!$E$7:$E$45</c:f>
              <c:numCache>
                <c:formatCode>General</c:formatCode>
                <c:ptCount val="39"/>
                <c:pt idx="0" formatCode="0.0">
                  <c:v>3.3740000000000001</c:v>
                </c:pt>
                <c:pt idx="2" formatCode="0.0">
                  <c:v>4.4020000000000001</c:v>
                </c:pt>
                <c:pt idx="3" formatCode="0.0">
                  <c:v>3.0369999999999999</c:v>
                </c:pt>
                <c:pt idx="4" formatCode="0.0">
                  <c:v>2.2530000000000001</c:v>
                </c:pt>
                <c:pt idx="5" formatCode="0.0">
                  <c:v>7.3319999999999999</c:v>
                </c:pt>
                <c:pt idx="6" formatCode="0.0">
                  <c:v>3.4119999999999999</c:v>
                </c:pt>
                <c:pt idx="7" formatCode="0.0">
                  <c:v>4.4630000000000001</c:v>
                </c:pt>
                <c:pt idx="8" formatCode="0.0">
                  <c:v>8.5489999999999995</c:v>
                </c:pt>
                <c:pt idx="9" formatCode="0.0">
                  <c:v>2.2160000000000002</c:v>
                </c:pt>
                <c:pt idx="10" formatCode="0.0">
                  <c:v>2.6720000000000002</c:v>
                </c:pt>
                <c:pt idx="11" formatCode="0.0">
                  <c:v>3.4049999999999998</c:v>
                </c:pt>
                <c:pt idx="12" formatCode="0.0">
                  <c:v>2.7109999999999999</c:v>
                </c:pt>
                <c:pt idx="13" formatCode="0.0">
                  <c:v>2.0379999999999998</c:v>
                </c:pt>
                <c:pt idx="14" formatCode="0.0">
                  <c:v>2.1080000000000001</c:v>
                </c:pt>
                <c:pt idx="15" formatCode="0.0">
                  <c:v>2.9980000000000002</c:v>
                </c:pt>
                <c:pt idx="16" formatCode="0.0">
                  <c:v>6.343</c:v>
                </c:pt>
                <c:pt idx="17" formatCode="0.0">
                  <c:v>3.988</c:v>
                </c:pt>
                <c:pt idx="18" formatCode="0.0">
                  <c:v>3.1120000000000001</c:v>
                </c:pt>
                <c:pt idx="19" formatCode="0.0">
                  <c:v>1.452</c:v>
                </c:pt>
                <c:pt idx="20" formatCode="0.0">
                  <c:v>3.1139999999999999</c:v>
                </c:pt>
                <c:pt idx="21" formatCode="0.0">
                  <c:v>4.7329999999999997</c:v>
                </c:pt>
                <c:pt idx="22" formatCode="0.0">
                  <c:v>5.17</c:v>
                </c:pt>
                <c:pt idx="23" formatCode="0.0">
                  <c:v>3.3940000000000001</c:v>
                </c:pt>
                <c:pt idx="24" formatCode="0.0">
                  <c:v>3.8</c:v>
                </c:pt>
                <c:pt idx="25" formatCode="0.0">
                  <c:v>2.0760000000000001</c:v>
                </c:pt>
                <c:pt idx="26" formatCode="0.0">
                  <c:v>2.9889999999999999</c:v>
                </c:pt>
                <c:pt idx="27" formatCode="0.0">
                  <c:v>6.27</c:v>
                </c:pt>
                <c:pt idx="28" formatCode="0.0">
                  <c:v>5.6959999999999997</c:v>
                </c:pt>
                <c:pt idx="29" formatCode="0.0">
                  <c:v>2.5089999999999999</c:v>
                </c:pt>
                <c:pt idx="31" formatCode="0.0">
                  <c:v>2.306</c:v>
                </c:pt>
                <c:pt idx="32" formatCode="0.0">
                  <c:v>2.1320000000000001</c:v>
                </c:pt>
                <c:pt idx="34" formatCode="0.0">
                  <c:v>2.395</c:v>
                </c:pt>
                <c:pt idx="35" formatCode="0.0">
                  <c:v>3.1659999999999999</c:v>
                </c:pt>
                <c:pt idx="36" formatCode="0.0">
                  <c:v>3.6659999999999999</c:v>
                </c:pt>
                <c:pt idx="37" formatCode="0.0">
                  <c:v>3.4289999999999998</c:v>
                </c:pt>
                <c:pt idx="38" formatCode="0.0">
                  <c:v>3.1859999999999999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2-4B52-86A3-94980D6DDB7D}"/>
            </c:ext>
          </c:extLst>
        </c:ser>
        <c:ser>
          <c:idx val="0"/>
          <c:order val="2"/>
          <c:tx>
            <c:strRef>
              <c:f>'Figure 5'!$H$6</c:f>
              <c:strCache>
                <c:ptCount val="1"/>
                <c:pt idx="0">
                  <c:v>Fossil energy materials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5'!$C$7:$C$45</c:f>
              <c:strCache>
                <c:ptCount val="39"/>
                <c:pt idx="0">
                  <c:v>EU-28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29">
                  <c:v>United Kingdom</c:v>
                </c:pt>
                <c:pt idx="31">
                  <c:v>Norway</c:v>
                </c:pt>
                <c:pt idx="32">
                  <c:v>Switzerland</c:v>
                </c:pt>
                <c:pt idx="34">
                  <c:v>North Macedonia</c:v>
                </c:pt>
                <c:pt idx="35">
                  <c:v>Albania (*)</c:v>
                </c:pt>
                <c:pt idx="36">
                  <c:v>Serbia</c:v>
                </c:pt>
                <c:pt idx="37">
                  <c:v>Turkey (*)</c:v>
                </c:pt>
                <c:pt idx="38">
                  <c:v>Bosnia Herzegovina (*)</c:v>
                </c:pt>
              </c:strCache>
            </c:strRef>
          </c:cat>
          <c:val>
            <c:numRef>
              <c:f>'Figure 5'!$H$7:$H$45</c:f>
              <c:numCache>
                <c:formatCode>General</c:formatCode>
                <c:ptCount val="39"/>
                <c:pt idx="0" formatCode="0.0">
                  <c:v>3.004</c:v>
                </c:pt>
                <c:pt idx="2" formatCode="0.0">
                  <c:v>2.8029999999999999</c:v>
                </c:pt>
                <c:pt idx="3" formatCode="0.0">
                  <c:v>6.0179999999999998</c:v>
                </c:pt>
                <c:pt idx="4" formatCode="0.0">
                  <c:v>5.7759999999999998</c:v>
                </c:pt>
                <c:pt idx="5" formatCode="0.0">
                  <c:v>4.6280000000000001</c:v>
                </c:pt>
                <c:pt idx="6" formatCode="0.0">
                  <c:v>5.1749999999999998</c:v>
                </c:pt>
                <c:pt idx="7" formatCode="0.0">
                  <c:v>10.683</c:v>
                </c:pt>
                <c:pt idx="8" formatCode="0.0">
                  <c:v>3.7210000000000001</c:v>
                </c:pt>
                <c:pt idx="9" formatCode="0.0">
                  <c:v>4.6509999999999998</c:v>
                </c:pt>
                <c:pt idx="10" formatCode="0.0">
                  <c:v>2.0169999999999999</c:v>
                </c:pt>
                <c:pt idx="11" formatCode="0.0">
                  <c:v>1.9</c:v>
                </c:pt>
                <c:pt idx="12" formatCode="0.0">
                  <c:v>1.5640000000000001</c:v>
                </c:pt>
                <c:pt idx="13" formatCode="0.0">
                  <c:v>2.2469999999999999</c:v>
                </c:pt>
                <c:pt idx="14" formatCode="0.0">
                  <c:v>2.5499999999999998</c:v>
                </c:pt>
                <c:pt idx="15" formatCode="0.0">
                  <c:v>1.234</c:v>
                </c:pt>
                <c:pt idx="16" formatCode="0.0">
                  <c:v>1.9059999999999999</c:v>
                </c:pt>
                <c:pt idx="17" formatCode="0.0">
                  <c:v>5.0670000000000002</c:v>
                </c:pt>
                <c:pt idx="18" formatCode="0.0">
                  <c:v>2.5209999999999999</c:v>
                </c:pt>
                <c:pt idx="19" formatCode="0.0">
                  <c:v>4.4770000000000003</c:v>
                </c:pt>
                <c:pt idx="20" formatCode="0.0">
                  <c:v>3.6949999999999998</c:v>
                </c:pt>
                <c:pt idx="21" formatCode="0.0">
                  <c:v>3.0640000000000001</c:v>
                </c:pt>
                <c:pt idx="22" formatCode="0.0">
                  <c:v>4.1210000000000004</c:v>
                </c:pt>
                <c:pt idx="23" formatCode="0.0">
                  <c:v>1.758</c:v>
                </c:pt>
                <c:pt idx="24" formatCode="0.0">
                  <c:v>2.3929999999999998</c:v>
                </c:pt>
                <c:pt idx="25" formatCode="0.0">
                  <c:v>3.444</c:v>
                </c:pt>
                <c:pt idx="26" formatCode="0.0">
                  <c:v>2.5379999999999998</c:v>
                </c:pt>
                <c:pt idx="27" formatCode="0.0">
                  <c:v>3.2029999999999998</c:v>
                </c:pt>
                <c:pt idx="28" formatCode="0.0">
                  <c:v>1.8169999999999999</c:v>
                </c:pt>
                <c:pt idx="29" formatCode="0.0">
                  <c:v>2.177</c:v>
                </c:pt>
                <c:pt idx="31" formatCode="0.0">
                  <c:v>6.5529999999999999</c:v>
                </c:pt>
                <c:pt idx="32" formatCode="0.0">
                  <c:v>1.762</c:v>
                </c:pt>
                <c:pt idx="34" formatCode="0.0">
                  <c:v>3.1440000000000001</c:v>
                </c:pt>
                <c:pt idx="35" formatCode="0.0">
                  <c:v>0.36699999999999999</c:v>
                </c:pt>
                <c:pt idx="36" formatCode="0.0">
                  <c:v>6.5910000000000002</c:v>
                </c:pt>
                <c:pt idx="37" formatCode="0.0">
                  <c:v>2.14</c:v>
                </c:pt>
                <c:pt idx="38" formatCode="0.0">
                  <c:v>4.7210000000000001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2-4B52-86A3-94980D6DDB7D}"/>
            </c:ext>
          </c:extLst>
        </c:ser>
        <c:ser>
          <c:idx val="3"/>
          <c:order val="3"/>
          <c:tx>
            <c:strRef>
              <c:f>'Figure 5'!$F$6</c:f>
              <c:strCache>
                <c:ptCount val="1"/>
                <c:pt idx="0">
                  <c:v>Metal ores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5'!$C$7:$C$45</c:f>
              <c:strCache>
                <c:ptCount val="39"/>
                <c:pt idx="0">
                  <c:v>EU-28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29">
                  <c:v>United Kingdom</c:v>
                </c:pt>
                <c:pt idx="31">
                  <c:v>Norway</c:v>
                </c:pt>
                <c:pt idx="32">
                  <c:v>Switzerland</c:v>
                </c:pt>
                <c:pt idx="34">
                  <c:v>North Macedonia</c:v>
                </c:pt>
                <c:pt idx="35">
                  <c:v>Albania (*)</c:v>
                </c:pt>
                <c:pt idx="36">
                  <c:v>Serbia</c:v>
                </c:pt>
                <c:pt idx="37">
                  <c:v>Turkey (*)</c:v>
                </c:pt>
                <c:pt idx="38">
                  <c:v>Bosnia Herzegovina (*)</c:v>
                </c:pt>
              </c:strCache>
            </c:strRef>
          </c:cat>
          <c:val>
            <c:numRef>
              <c:f>'Figure 5'!$F$7:$F$45</c:f>
              <c:numCache>
                <c:formatCode>General</c:formatCode>
                <c:ptCount val="39"/>
                <c:pt idx="0" formatCode="0.0">
                  <c:v>0.66300000000000003</c:v>
                </c:pt>
                <c:pt idx="2" formatCode="0.0">
                  <c:v>1.3939999999999999</c:v>
                </c:pt>
                <c:pt idx="3" formatCode="0.0">
                  <c:v>4.49</c:v>
                </c:pt>
                <c:pt idx="4" formatCode="0.0">
                  <c:v>0.41199999999999998</c:v>
                </c:pt>
                <c:pt idx="5" formatCode="0.0">
                  <c:v>0.126</c:v>
                </c:pt>
                <c:pt idx="6" formatCode="0.0">
                  <c:v>0.503</c:v>
                </c:pt>
                <c:pt idx="7" formatCode="0.0">
                  <c:v>0.13200000000000001</c:v>
                </c:pt>
                <c:pt idx="8" formatCode="0.0">
                  <c:v>1.2549999999999999</c:v>
                </c:pt>
                <c:pt idx="9" formatCode="0.0">
                  <c:v>0.55600000000000005</c:v>
                </c:pt>
                <c:pt idx="10" formatCode="0.0">
                  <c:v>0.56899999999999995</c:v>
                </c:pt>
                <c:pt idx="11" formatCode="0.0">
                  <c:v>0.29899999999999999</c:v>
                </c:pt>
                <c:pt idx="12" formatCode="0.0">
                  <c:v>0.153</c:v>
                </c:pt>
                <c:pt idx="13" formatCode="0.0">
                  <c:v>0.23300000000000001</c:v>
                </c:pt>
                <c:pt idx="14" formatCode="0.0">
                  <c:v>1.38</c:v>
                </c:pt>
                <c:pt idx="15" formatCode="0.0">
                  <c:v>2.1999999999999999E-2</c:v>
                </c:pt>
                <c:pt idx="16" formatCode="0.0">
                  <c:v>4.8000000000000001E-2</c:v>
                </c:pt>
                <c:pt idx="17" formatCode="0.0">
                  <c:v>2.1139999999999999</c:v>
                </c:pt>
                <c:pt idx="18" formatCode="0.0">
                  <c:v>0.27200000000000002</c:v>
                </c:pt>
                <c:pt idx="19" formatCode="0.0">
                  <c:v>0.82399999999999995</c:v>
                </c:pt>
                <c:pt idx="20" formatCode="0.0">
                  <c:v>0.312</c:v>
                </c:pt>
                <c:pt idx="21" formatCode="0.0">
                  <c:v>0.96799999999999997</c:v>
                </c:pt>
                <c:pt idx="22" formatCode="0.0">
                  <c:v>1.085</c:v>
                </c:pt>
                <c:pt idx="23" formatCode="0.0">
                  <c:v>1.0569999999999999</c:v>
                </c:pt>
                <c:pt idx="24" formatCode="0.0">
                  <c:v>0.35399999999999998</c:v>
                </c:pt>
                <c:pt idx="25" formatCode="0.0">
                  <c:v>0.33200000000000002</c:v>
                </c:pt>
                <c:pt idx="26" formatCode="0.0">
                  <c:v>0.64</c:v>
                </c:pt>
                <c:pt idx="27" formatCode="0.0">
                  <c:v>6.1319999999999997</c:v>
                </c:pt>
                <c:pt idx="28" formatCode="0.0">
                  <c:v>5.3579999999999997</c:v>
                </c:pt>
                <c:pt idx="29" formatCode="0.0">
                  <c:v>0.17100000000000001</c:v>
                </c:pt>
                <c:pt idx="31" formatCode="0.0">
                  <c:v>2.8370000000000002</c:v>
                </c:pt>
                <c:pt idx="32" formatCode="0.0">
                  <c:v>0.28399999999999997</c:v>
                </c:pt>
                <c:pt idx="34" formatCode="0.0">
                  <c:v>1.782</c:v>
                </c:pt>
                <c:pt idx="35" formatCode="0.0">
                  <c:v>0.24</c:v>
                </c:pt>
                <c:pt idx="36" formatCode="0.0">
                  <c:v>2.8660000000000001</c:v>
                </c:pt>
                <c:pt idx="37" formatCode="0.0">
                  <c:v>0.996</c:v>
                </c:pt>
                <c:pt idx="38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42-4B52-86A3-94980D6D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742400"/>
        <c:axId val="176743936"/>
      </c:barChart>
      <c:catAx>
        <c:axId val="17674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176743936"/>
        <c:crosses val="autoZero"/>
        <c:auto val="1"/>
        <c:lblAlgn val="ctr"/>
        <c:lblOffset val="100"/>
        <c:noMultiLvlLbl val="0"/>
      </c:catAx>
      <c:valAx>
        <c:axId val="176743936"/>
        <c:scaling>
          <c:orientation val="minMax"/>
          <c:max val="32"/>
          <c:min val="0"/>
        </c:scaling>
        <c:delete val="0"/>
        <c:axPos val="l"/>
        <c:majorGridlines>
          <c:spPr>
            <a:ln w="3175" cap="rnd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74240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Development of material consumption in EU-28 and world, 2000-17 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(tonnes per capita)</a:t>
            </a:r>
          </a:p>
        </c:rich>
      </c:tx>
      <c:layout>
        <c:manualLayout>
          <c:xMode val="edge"/>
          <c:yMode val="edge"/>
          <c:x val="6.6666666666666671E-3"/>
          <c:y val="1.0883365033633454E-2"/>
        </c:manualLayout>
      </c:layout>
      <c:overlay val="0"/>
    </c:title>
    <c:autoTitleDeleted val="0"/>
    <c:plotArea>
      <c:layout>
        <c:manualLayout>
          <c:xMode val="edge"/>
          <c:yMode val="edge"/>
          <c:x val="7.1301837270341204E-3"/>
          <c:y val="8.5292694784398632E-2"/>
          <c:w val="0.97078792650918633"/>
          <c:h val="0.80051333280818471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6'!$C$8</c:f>
              <c:strCache>
                <c:ptCount val="1"/>
                <c:pt idx="0">
                  <c:v>EU-28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6'!$D$6:$U$6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6'!$D$8:$U$8</c:f>
              <c:numCache>
                <c:formatCode>0.0</c:formatCode>
                <c:ptCount val="18"/>
                <c:pt idx="0">
                  <c:v>15.510999999999999</c:v>
                </c:pt>
                <c:pt idx="1">
                  <c:v>15.563000000000001</c:v>
                </c:pt>
                <c:pt idx="2">
                  <c:v>15.324</c:v>
                </c:pt>
                <c:pt idx="3">
                  <c:v>15.204000000000001</c:v>
                </c:pt>
                <c:pt idx="4">
                  <c:v>15.901999999999999</c:v>
                </c:pt>
                <c:pt idx="5">
                  <c:v>15.975</c:v>
                </c:pt>
                <c:pt idx="6">
                  <c:v>16.210999999999999</c:v>
                </c:pt>
                <c:pt idx="7">
                  <c:v>16.645</c:v>
                </c:pt>
                <c:pt idx="8">
                  <c:v>16.268999999999998</c:v>
                </c:pt>
                <c:pt idx="9">
                  <c:v>14.279</c:v>
                </c:pt>
                <c:pt idx="10">
                  <c:v>13.797000000000001</c:v>
                </c:pt>
                <c:pt idx="11">
                  <c:v>14.465999999999999</c:v>
                </c:pt>
                <c:pt idx="12">
                  <c:v>13.353999999999999</c:v>
                </c:pt>
                <c:pt idx="13">
                  <c:v>13.044</c:v>
                </c:pt>
                <c:pt idx="14">
                  <c:v>13.191000000000001</c:v>
                </c:pt>
                <c:pt idx="15">
                  <c:v>13.173999999999999</c:v>
                </c:pt>
                <c:pt idx="16">
                  <c:v>13.087999999999999</c:v>
                </c:pt>
                <c:pt idx="17">
                  <c:v>13.355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E-44E9-BD84-99B53A1C0E5E}"/>
            </c:ext>
          </c:extLst>
        </c:ser>
        <c:ser>
          <c:idx val="1"/>
          <c:order val="1"/>
          <c:tx>
            <c:strRef>
              <c:f>'Figure 6'!$C$7</c:f>
              <c:strCache>
                <c:ptCount val="1"/>
                <c:pt idx="0">
                  <c:v>World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6'!$D$6:$U$6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6'!$D$7:$U$7</c:f>
              <c:numCache>
                <c:formatCode>0.0</c:formatCode>
                <c:ptCount val="18"/>
                <c:pt idx="0">
                  <c:v>8.8135862208469664</c:v>
                </c:pt>
                <c:pt idx="1">
                  <c:v>8.8597185034575059</c:v>
                </c:pt>
                <c:pt idx="2">
                  <c:v>8.9139288381707118</c:v>
                </c:pt>
                <c:pt idx="3">
                  <c:v>9.2100396180640018</c:v>
                </c:pt>
                <c:pt idx="4">
                  <c:v>9.6208141650790342</c:v>
                </c:pt>
                <c:pt idx="5">
                  <c:v>9.9240550850866356</c:v>
                </c:pt>
                <c:pt idx="6">
                  <c:v>10.240300110166441</c:v>
                </c:pt>
                <c:pt idx="7">
                  <c:v>10.567163449191753</c:v>
                </c:pt>
                <c:pt idx="8">
                  <c:v>10.616369013800272</c:v>
                </c:pt>
                <c:pt idx="9">
                  <c:v>10.541718505173225</c:v>
                </c:pt>
                <c:pt idx="10">
                  <c:v>11.050769163179121</c:v>
                </c:pt>
                <c:pt idx="11">
                  <c:v>11.48218313737352</c:v>
                </c:pt>
                <c:pt idx="12">
                  <c:v>11.512181658638022</c:v>
                </c:pt>
                <c:pt idx="13">
                  <c:v>11.731231554471362</c:v>
                </c:pt>
                <c:pt idx="14">
                  <c:v>11.776931492744845</c:v>
                </c:pt>
                <c:pt idx="15">
                  <c:v>11.895443918468528</c:v>
                </c:pt>
                <c:pt idx="16">
                  <c:v>12.061993914734472</c:v>
                </c:pt>
                <c:pt idx="17">
                  <c:v>12.225901191279632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E-44E9-BD84-99B53A1C0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92928"/>
        <c:axId val="176919296"/>
      </c:lineChart>
      <c:catAx>
        <c:axId val="1768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91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919296"/>
        <c:scaling>
          <c:orientation val="minMax"/>
          <c:max val="18"/>
          <c:min val="6"/>
        </c:scaling>
        <c:delete val="0"/>
        <c:axPos val="l"/>
        <c:majorGridlines>
          <c:spPr>
            <a:ln w="3175" cap="rnd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892928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" lastClr="FFFFFF"/>
          </a:solidFill>
          <a:prstDash val="solid"/>
          <a:round/>
        </a14:hiddenLine>
      </a:ext>
    </a:extLst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309555</xdr:colOff>
      <xdr:row>4</xdr:row>
      <xdr:rowOff>119688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17388" cy="712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177797</xdr:colOff>
      <xdr:row>17</xdr:row>
      <xdr:rowOff>127000</xdr:rowOff>
    </xdr:from>
    <xdr:to>
      <xdr:col>16</xdr:col>
      <xdr:colOff>139697</xdr:colOff>
      <xdr:row>43</xdr:row>
      <xdr:rowOff>410759</xdr:rowOff>
    </xdr:to>
    <xdr:graphicFrame macro="">
      <xdr:nvGraphicFramePr>
        <xdr:cNvPr id="31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17</xdr:row>
      <xdr:rowOff>104775</xdr:rowOff>
    </xdr:from>
    <xdr:to>
      <xdr:col>16</xdr:col>
      <xdr:colOff>323850</xdr:colOff>
      <xdr:row>44</xdr:row>
      <xdr:rowOff>444217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457198</xdr:colOff>
      <xdr:row>10</xdr:row>
      <xdr:rowOff>142876</xdr:rowOff>
    </xdr:from>
    <xdr:to>
      <xdr:col>11</xdr:col>
      <xdr:colOff>542923</xdr:colOff>
      <xdr:row>50</xdr:row>
      <xdr:rowOff>499871</xdr:rowOff>
    </xdr:to>
    <xdr:graphicFrame macro="">
      <xdr:nvGraphicFramePr>
        <xdr:cNvPr id="41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504823</xdr:colOff>
      <xdr:row>19</xdr:row>
      <xdr:rowOff>19050</xdr:rowOff>
    </xdr:from>
    <xdr:to>
      <xdr:col>14</xdr:col>
      <xdr:colOff>438148</xdr:colOff>
      <xdr:row>49</xdr:row>
      <xdr:rowOff>620521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121442</xdr:colOff>
      <xdr:row>5</xdr:row>
      <xdr:rowOff>202406</xdr:rowOff>
    </xdr:from>
    <xdr:to>
      <xdr:col>24</xdr:col>
      <xdr:colOff>247649</xdr:colOff>
      <xdr:row>46</xdr:row>
      <xdr:rowOff>39498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16</xdr:row>
      <xdr:rowOff>137583</xdr:rowOff>
    </xdr:from>
    <xdr:to>
      <xdr:col>16</xdr:col>
      <xdr:colOff>276226</xdr:colOff>
      <xdr:row>46</xdr:row>
      <xdr:rowOff>421281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T-MFA@ec.europa.e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worldbank.org/indicator/SP.POP.TOT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39997558519241921"/>
  </sheetPr>
  <dimension ref="A1:M29"/>
  <sheetViews>
    <sheetView tabSelected="1" zoomScale="90" zoomScaleNormal="90" workbookViewId="0">
      <selection activeCell="M15" sqref="M15"/>
    </sheetView>
  </sheetViews>
  <sheetFormatPr defaultColWidth="9.09765625" defaultRowHeight="11.5" x14ac:dyDescent="0.25"/>
  <cols>
    <col min="1" max="1" width="5.09765625" style="60" customWidth="1"/>
    <col min="2" max="16384" width="9.09765625" style="60"/>
  </cols>
  <sheetData>
    <row r="1" spans="1:10" x14ac:dyDescent="0.25">
      <c r="A1" s="151"/>
      <c r="B1" s="151"/>
      <c r="C1" s="151"/>
      <c r="D1" s="151"/>
      <c r="E1" s="151"/>
      <c r="F1" s="151"/>
      <c r="G1" s="151"/>
      <c r="H1" s="151"/>
      <c r="I1" s="151"/>
      <c r="J1" s="151"/>
    </row>
    <row r="2" spans="1:10" x14ac:dyDescent="0.25">
      <c r="A2" s="151"/>
      <c r="B2" s="151"/>
      <c r="C2" s="151"/>
      <c r="D2" s="151"/>
      <c r="E2" s="151"/>
      <c r="F2" s="151"/>
      <c r="G2" s="151"/>
      <c r="H2" s="151"/>
      <c r="I2" s="151"/>
      <c r="J2" s="151"/>
    </row>
    <row r="3" spans="1:10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</row>
    <row r="4" spans="1:10" x14ac:dyDescent="0.25">
      <c r="A4" s="151"/>
      <c r="B4" s="151"/>
      <c r="C4" s="151"/>
      <c r="D4" s="151"/>
      <c r="E4" s="151"/>
      <c r="F4" s="151"/>
      <c r="G4" s="151"/>
      <c r="H4" s="151"/>
      <c r="I4" s="151"/>
      <c r="J4" s="151"/>
    </row>
    <row r="5" spans="1:10" x14ac:dyDescent="0.25">
      <c r="A5" s="151"/>
      <c r="B5" s="151"/>
      <c r="C5" s="151"/>
      <c r="D5" s="151"/>
      <c r="E5" s="151"/>
      <c r="F5" s="151"/>
      <c r="G5" s="151"/>
      <c r="H5" s="151"/>
      <c r="I5" s="151"/>
      <c r="J5" s="151"/>
    </row>
    <row r="7" spans="1:10" x14ac:dyDescent="0.25">
      <c r="A7" s="61"/>
      <c r="B7" s="61" t="s">
        <v>184</v>
      </c>
    </row>
    <row r="9" spans="1:10" ht="20" x14ac:dyDescent="0.4">
      <c r="E9" s="80"/>
      <c r="F9" s="113" t="s">
        <v>14</v>
      </c>
      <c r="G9" s="80"/>
      <c r="H9" s="80"/>
    </row>
    <row r="12" spans="1:10" x14ac:dyDescent="0.25">
      <c r="A12" s="62"/>
      <c r="B12" s="62" t="s">
        <v>18</v>
      </c>
      <c r="C12" s="62"/>
      <c r="D12" s="62"/>
      <c r="E12" s="62"/>
      <c r="F12" s="62"/>
      <c r="G12" s="62"/>
      <c r="H12" s="62"/>
      <c r="I12" s="62"/>
      <c r="J12" s="62"/>
    </row>
    <row r="13" spans="1:10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2"/>
    </row>
    <row r="14" spans="1:10" ht="12" x14ac:dyDescent="0.3">
      <c r="A14" s="62"/>
      <c r="B14" s="82" t="s">
        <v>19</v>
      </c>
      <c r="C14" s="62"/>
      <c r="D14" s="62"/>
      <c r="E14" s="62"/>
      <c r="F14" s="62"/>
      <c r="G14" s="62"/>
      <c r="H14" s="62"/>
      <c r="I14" s="62"/>
      <c r="J14" s="62"/>
    </row>
    <row r="15" spans="1:10" ht="24" customHeight="1" x14ac:dyDescent="0.25">
      <c r="A15" s="62"/>
      <c r="B15" s="83" t="s">
        <v>20</v>
      </c>
      <c r="C15" s="84" t="s">
        <v>21</v>
      </c>
      <c r="D15" s="62"/>
      <c r="E15" s="62"/>
      <c r="F15" s="62"/>
      <c r="G15" s="62"/>
      <c r="H15" s="62"/>
      <c r="I15" s="62"/>
      <c r="J15" s="62"/>
    </row>
    <row r="16" spans="1:10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</row>
    <row r="17" spans="1:13" x14ac:dyDescent="0.25">
      <c r="J17" s="114" t="s">
        <v>755</v>
      </c>
      <c r="K17" s="147"/>
      <c r="L17" s="147"/>
      <c r="M17" s="147"/>
    </row>
    <row r="21" spans="1:13" ht="12" thickBot="1" x14ac:dyDescent="0.3"/>
    <row r="22" spans="1:13" ht="12" thickTop="1" x14ac:dyDescent="0.25">
      <c r="A22" s="152" t="s">
        <v>743</v>
      </c>
      <c r="B22" s="153"/>
      <c r="C22" s="153"/>
      <c r="D22" s="153"/>
      <c r="E22" s="153"/>
      <c r="F22" s="153"/>
      <c r="G22" s="153"/>
      <c r="H22" s="153"/>
      <c r="I22" s="153"/>
      <c r="J22" s="154"/>
    </row>
    <row r="23" spans="1:13" x14ac:dyDescent="0.25">
      <c r="A23" s="155"/>
      <c r="B23" s="156"/>
      <c r="C23" s="156"/>
      <c r="D23" s="156"/>
      <c r="E23" s="156"/>
      <c r="F23" s="156"/>
      <c r="G23" s="156"/>
      <c r="H23" s="156"/>
      <c r="I23" s="156"/>
      <c r="J23" s="157"/>
    </row>
    <row r="24" spans="1:13" x14ac:dyDescent="0.25">
      <c r="A24" s="155"/>
      <c r="B24" s="156"/>
      <c r="C24" s="156"/>
      <c r="D24" s="156"/>
      <c r="E24" s="156"/>
      <c r="F24" s="156"/>
      <c r="G24" s="156"/>
      <c r="H24" s="156"/>
      <c r="I24" s="156"/>
      <c r="J24" s="157"/>
    </row>
    <row r="25" spans="1:13" x14ac:dyDescent="0.25">
      <c r="A25" s="155"/>
      <c r="B25" s="156"/>
      <c r="C25" s="156"/>
      <c r="D25" s="156"/>
      <c r="E25" s="156"/>
      <c r="F25" s="156"/>
      <c r="G25" s="156"/>
      <c r="H25" s="156"/>
      <c r="I25" s="156"/>
      <c r="J25" s="157"/>
    </row>
    <row r="26" spans="1:13" x14ac:dyDescent="0.25">
      <c r="A26" s="155"/>
      <c r="B26" s="156"/>
      <c r="C26" s="156"/>
      <c r="D26" s="156"/>
      <c r="E26" s="156"/>
      <c r="F26" s="156"/>
      <c r="G26" s="156"/>
      <c r="H26" s="156"/>
      <c r="I26" s="156"/>
      <c r="J26" s="157"/>
    </row>
    <row r="27" spans="1:13" x14ac:dyDescent="0.25">
      <c r="A27" s="155"/>
      <c r="B27" s="156"/>
      <c r="C27" s="156"/>
      <c r="D27" s="156"/>
      <c r="E27" s="156"/>
      <c r="F27" s="156"/>
      <c r="G27" s="156"/>
      <c r="H27" s="156"/>
      <c r="I27" s="156"/>
      <c r="J27" s="157"/>
    </row>
    <row r="28" spans="1:13" ht="12" thickBot="1" x14ac:dyDescent="0.3">
      <c r="A28" s="158"/>
      <c r="B28" s="159"/>
      <c r="C28" s="159"/>
      <c r="D28" s="159"/>
      <c r="E28" s="159"/>
      <c r="F28" s="159"/>
      <c r="G28" s="159"/>
      <c r="H28" s="159"/>
      <c r="I28" s="159"/>
      <c r="J28" s="160"/>
    </row>
    <row r="29" spans="1:13" ht="12" thickTop="1" x14ac:dyDescent="0.25">
      <c r="B29" s="112"/>
      <c r="J29" s="112"/>
    </row>
  </sheetData>
  <mergeCells count="2">
    <mergeCell ref="A1:J5"/>
    <mergeCell ref="A22:J28"/>
  </mergeCells>
  <hyperlinks>
    <hyperlink ref="C15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52"/>
  <sheetViews>
    <sheetView showGridLines="0" zoomScaleNormal="100" workbookViewId="0">
      <selection activeCell="U23" sqref="U23"/>
    </sheetView>
  </sheetViews>
  <sheetFormatPr defaultColWidth="9.09765625" defaultRowHeight="11.5" x14ac:dyDescent="0.25"/>
  <cols>
    <col min="1" max="1" width="10.8984375" style="6" customWidth="1"/>
    <col min="2" max="2" width="8.3984375" style="6" customWidth="1"/>
    <col min="3" max="3" width="29.296875" style="6" customWidth="1"/>
    <col min="4" max="17" width="6.59765625" style="6" customWidth="1"/>
    <col min="18" max="18" width="6.59765625" style="7" customWidth="1"/>
    <col min="19" max="19" width="8" style="7" customWidth="1"/>
    <col min="20" max="21" width="7.3984375" style="6" customWidth="1"/>
    <col min="22" max="22" width="37.8984375" style="6" customWidth="1"/>
    <col min="23" max="23" width="16.09765625" style="6" customWidth="1"/>
    <col min="24" max="16384" width="9.09765625" style="6"/>
  </cols>
  <sheetData>
    <row r="1" spans="2:24" s="1" customFormat="1" x14ac:dyDescent="0.25">
      <c r="G1" s="2"/>
      <c r="I1" s="3"/>
      <c r="J1" s="3"/>
      <c r="K1" s="2"/>
      <c r="L1" s="2"/>
      <c r="M1" s="2"/>
    </row>
    <row r="2" spans="2:24" s="1" customFormat="1" ht="14" x14ac:dyDescent="0.3">
      <c r="C2" s="89" t="s">
        <v>61</v>
      </c>
      <c r="D2" s="64"/>
      <c r="E2" s="64"/>
      <c r="G2" s="2"/>
      <c r="I2" s="3"/>
      <c r="J2" s="3"/>
      <c r="K2" s="2"/>
      <c r="L2" s="2"/>
      <c r="M2" s="2"/>
      <c r="V2" s="65"/>
      <c r="W2" s="32"/>
      <c r="X2" s="65"/>
    </row>
    <row r="3" spans="2:24" s="1" customFormat="1" x14ac:dyDescent="0.25">
      <c r="C3" s="4" t="s">
        <v>59</v>
      </c>
      <c r="D3" s="4"/>
      <c r="E3" s="4"/>
      <c r="G3" s="2"/>
      <c r="H3" s="2"/>
      <c r="I3" s="2"/>
      <c r="J3" s="2"/>
      <c r="K3" s="2"/>
      <c r="L3" s="2"/>
      <c r="M3" s="2"/>
      <c r="V3" s="4"/>
      <c r="X3" s="4"/>
    </row>
    <row r="4" spans="2:24" s="1" customFormat="1" x14ac:dyDescent="0.25">
      <c r="C4" s="4"/>
      <c r="D4" s="4"/>
      <c r="E4" s="4"/>
      <c r="G4" s="2"/>
      <c r="H4" s="2"/>
      <c r="I4" s="2"/>
      <c r="J4" s="2"/>
      <c r="K4" s="2"/>
      <c r="L4" s="2"/>
      <c r="M4" s="2"/>
    </row>
    <row r="5" spans="2:24" s="1" customFormat="1" x14ac:dyDescent="0.25"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2:24" s="1" customFormat="1" ht="12" customHeight="1" x14ac:dyDescent="0.25">
      <c r="B6" s="161" t="s">
        <v>22</v>
      </c>
      <c r="C6" s="42"/>
      <c r="D6" s="86">
        <v>2000</v>
      </c>
      <c r="E6" s="86">
        <v>2001</v>
      </c>
      <c r="F6" s="86">
        <v>2002</v>
      </c>
      <c r="G6" s="86">
        <v>2003</v>
      </c>
      <c r="H6" s="86">
        <v>2004</v>
      </c>
      <c r="I6" s="86">
        <v>2005</v>
      </c>
      <c r="J6" s="86">
        <v>2006</v>
      </c>
      <c r="K6" s="86">
        <v>2007</v>
      </c>
      <c r="L6" s="86">
        <v>2008</v>
      </c>
      <c r="M6" s="86">
        <v>2009</v>
      </c>
      <c r="N6" s="86">
        <v>2010</v>
      </c>
      <c r="O6" s="86">
        <v>2011</v>
      </c>
      <c r="P6" s="86">
        <v>2012</v>
      </c>
      <c r="Q6" s="86">
        <v>2013</v>
      </c>
      <c r="R6" s="86">
        <v>2014</v>
      </c>
      <c r="S6" s="86">
        <v>2015</v>
      </c>
      <c r="T6" s="86">
        <v>2016</v>
      </c>
      <c r="U6" s="86">
        <v>2017</v>
      </c>
    </row>
    <row r="7" spans="2:24" s="1" customFormat="1" x14ac:dyDescent="0.25">
      <c r="B7" s="161"/>
      <c r="C7" s="43" t="s">
        <v>2</v>
      </c>
      <c r="D7" s="105">
        <f>env_ac_rp!C13</f>
        <v>100</v>
      </c>
      <c r="E7" s="106">
        <f>env_ac_rp!D13</f>
        <v>101.73699999999999</v>
      </c>
      <c r="F7" s="106">
        <f>env_ac_rp!E13</f>
        <v>104.47499999999999</v>
      </c>
      <c r="G7" s="106">
        <f>env_ac_rp!F13</f>
        <v>106.29900000000001</v>
      </c>
      <c r="H7" s="106">
        <f>env_ac_rp!G13</f>
        <v>103.771</v>
      </c>
      <c r="I7" s="106">
        <f>env_ac_rp!H13</f>
        <v>105.06</v>
      </c>
      <c r="J7" s="106">
        <f>env_ac_rp!I13</f>
        <v>106.563</v>
      </c>
      <c r="K7" s="106">
        <f>env_ac_rp!J13</f>
        <v>106.575</v>
      </c>
      <c r="L7" s="106">
        <f>env_ac_rp!K13</f>
        <v>109.17400000000001</v>
      </c>
      <c r="M7" s="106">
        <f>env_ac_rp!L13</f>
        <v>118.655</v>
      </c>
      <c r="N7" s="106">
        <f>env_ac_rp!M13</f>
        <v>125.06699999999999</v>
      </c>
      <c r="O7" s="106">
        <f>env_ac_rp!N13</f>
        <v>121.449</v>
      </c>
      <c r="P7" s="106">
        <f>env_ac_rp!O13</f>
        <v>130.756</v>
      </c>
      <c r="Q7" s="106">
        <f>env_ac_rp!P13</f>
        <v>133.851</v>
      </c>
      <c r="R7" s="106">
        <f>env_ac_rp!Q13</f>
        <v>134.30799999999999</v>
      </c>
      <c r="S7" s="106">
        <f>env_ac_rp!R13</f>
        <v>137.15700000000001</v>
      </c>
      <c r="T7" s="106">
        <f>env_ac_rp!S13</f>
        <v>140.45599999999999</v>
      </c>
      <c r="U7" s="106">
        <f>env_ac_rp!T13</f>
        <v>140.74199999999999</v>
      </c>
      <c r="V7" s="44"/>
      <c r="W7" s="32"/>
      <c r="X7" s="44"/>
    </row>
    <row r="8" spans="2:24" s="1" customFormat="1" x14ac:dyDescent="0.25">
      <c r="B8" s="161"/>
      <c r="C8" s="43" t="s">
        <v>15</v>
      </c>
      <c r="D8" s="105">
        <f>env_ac_mfa_EU28!E100</f>
        <v>100</v>
      </c>
      <c r="E8" s="106">
        <f>env_ac_mfa_EU28!F100</f>
        <v>100.498</v>
      </c>
      <c r="F8" s="106">
        <f>env_ac_mfa_EU28!G100</f>
        <v>99.198999999999998</v>
      </c>
      <c r="G8" s="106">
        <f>env_ac_mfa_EU28!H100</f>
        <v>98.789000000000001</v>
      </c>
      <c r="H8" s="106">
        <f>env_ac_mfa_EU28!I100</f>
        <v>103.735</v>
      </c>
      <c r="I8" s="106">
        <f>env_ac_mfa_EU28!J100</f>
        <v>104.619</v>
      </c>
      <c r="J8" s="106">
        <f>env_ac_mfa_EU28!K100</f>
        <v>106.56</v>
      </c>
      <c r="K8" s="106">
        <f>env_ac_mfa_EU28!L100</f>
        <v>109.84</v>
      </c>
      <c r="L8" s="106">
        <f>env_ac_mfa_EU28!M100</f>
        <v>107.764</v>
      </c>
      <c r="M8" s="106">
        <f>env_ac_mfa_EU28!N100</f>
        <v>94.864999999999995</v>
      </c>
      <c r="N8" s="106">
        <f>env_ac_mfa_EU28!O100</f>
        <v>91.867999999999995</v>
      </c>
      <c r="O8" s="106">
        <f>env_ac_mfa_EU28!P100</f>
        <v>96.266000000000005</v>
      </c>
      <c r="P8" s="106">
        <f>env_ac_mfa_EU28!Q100</f>
        <v>89.061000000000007</v>
      </c>
      <c r="Q8" s="106">
        <f>env_ac_mfa_EU28!R100</f>
        <v>87.247</v>
      </c>
      <c r="R8" s="106">
        <f>env_ac_mfa_EU28!S100</f>
        <v>88.506</v>
      </c>
      <c r="S8" s="106">
        <f>env_ac_mfa_EU28!T100</f>
        <v>88.691999999999993</v>
      </c>
      <c r="T8" s="106">
        <f>env_ac_mfa_EU28!U100</f>
        <v>88.370999999999995</v>
      </c>
      <c r="U8" s="106">
        <f>env_ac_mfa_EU28!V100</f>
        <v>90.344999999999999</v>
      </c>
      <c r="V8" s="43"/>
      <c r="W8" s="32"/>
      <c r="X8" s="43"/>
    </row>
    <row r="9" spans="2:24" s="1" customFormat="1" x14ac:dyDescent="0.25">
      <c r="B9" s="161"/>
      <c r="C9" s="43" t="s">
        <v>16</v>
      </c>
      <c r="D9" s="105">
        <f>nama_10_gdp!C21</f>
        <v>100</v>
      </c>
      <c r="E9" s="106">
        <f>nama_10_gdp!D21</f>
        <v>102.24386278782909</v>
      </c>
      <c r="F9" s="106">
        <f>nama_10_gdp!E21</f>
        <v>103.63813655449266</v>
      </c>
      <c r="G9" s="106">
        <f>nama_10_gdp!F21</f>
        <v>105.01213217615219</v>
      </c>
      <c r="H9" s="106">
        <f>nama_10_gdp!G21</f>
        <v>107.64644893653674</v>
      </c>
      <c r="I9" s="106">
        <f>nama_10_gdp!H21</f>
        <v>109.91362339879156</v>
      </c>
      <c r="J9" s="106">
        <f>nama_10_gdp!I21</f>
        <v>113.55378483180547</v>
      </c>
      <c r="K9" s="106">
        <f>nama_10_gdp!J21</f>
        <v>117.06186129845419</v>
      </c>
      <c r="L9" s="106">
        <f>nama_10_gdp!K21</f>
        <v>117.64935167282292</v>
      </c>
      <c r="M9" s="106">
        <f>nama_10_gdp!L21</f>
        <v>112.56142766854057</v>
      </c>
      <c r="N9" s="106">
        <f>nama_10_gdp!M21</f>
        <v>114.89683712743761</v>
      </c>
      <c r="O9" s="106">
        <f>nama_10_gdp!N21</f>
        <v>116.91376388065828</v>
      </c>
      <c r="P9" s="106">
        <f>nama_10_gdp!O21</f>
        <v>116.4525537577545</v>
      </c>
      <c r="Q9" s="106">
        <f>nama_10_gdp!P21</f>
        <v>116.78051872898507</v>
      </c>
      <c r="R9" s="106">
        <f>nama_10_gdp!Q21</f>
        <v>118.87088379156816</v>
      </c>
      <c r="S9" s="106">
        <f>nama_10_gdp!R21</f>
        <v>121.64705664633655</v>
      </c>
      <c r="T9" s="106">
        <f>nama_10_gdp!S21</f>
        <v>124.12317906193022</v>
      </c>
      <c r="U9" s="106">
        <f>nama_10_gdp!T21</f>
        <v>127.1535063721781</v>
      </c>
      <c r="V9" s="43"/>
      <c r="W9" s="32"/>
      <c r="X9" s="43"/>
    </row>
    <row r="10" spans="2:24" s="1" customFormat="1" x14ac:dyDescent="0.25">
      <c r="B10" s="161"/>
      <c r="G10" s="2"/>
      <c r="H10" s="2"/>
      <c r="I10" s="2"/>
      <c r="J10" s="2"/>
      <c r="K10" s="2"/>
      <c r="L10" s="2"/>
      <c r="M10" s="2"/>
    </row>
    <row r="11" spans="2:24" s="1" customFormat="1" x14ac:dyDescent="0.25">
      <c r="B11" s="161"/>
      <c r="C11" s="162" t="s">
        <v>58</v>
      </c>
      <c r="D11" s="162"/>
      <c r="E11" s="162"/>
      <c r="F11" s="162"/>
      <c r="G11" s="58"/>
      <c r="H11" s="58"/>
      <c r="I11" s="58"/>
      <c r="J11" s="58"/>
      <c r="K11" s="58"/>
      <c r="L11" s="58"/>
      <c r="M11" s="58"/>
      <c r="N11" s="57"/>
      <c r="O11" s="57"/>
      <c r="P11" s="57"/>
      <c r="Q11" s="57"/>
      <c r="R11" s="57"/>
      <c r="V11" s="66"/>
      <c r="X11" s="66"/>
    </row>
    <row r="12" spans="2:24" s="1" customFormat="1" ht="12" x14ac:dyDescent="0.3">
      <c r="B12" s="161"/>
      <c r="C12" s="163" t="s">
        <v>183</v>
      </c>
      <c r="D12" s="163"/>
      <c r="E12" s="163"/>
      <c r="F12" s="163"/>
      <c r="G12" s="163"/>
      <c r="H12" s="163"/>
      <c r="I12" s="58"/>
      <c r="J12" s="58"/>
      <c r="K12" s="58"/>
      <c r="L12" s="58"/>
      <c r="M12" s="58"/>
      <c r="N12" s="57"/>
      <c r="O12" s="57"/>
      <c r="P12" s="57"/>
      <c r="Q12" s="57"/>
      <c r="R12" s="57"/>
      <c r="V12" s="14"/>
      <c r="X12" s="14"/>
    </row>
    <row r="13" spans="2:24" s="1" customFormat="1" x14ac:dyDescent="0.25">
      <c r="B13" s="161"/>
      <c r="F13" s="57"/>
      <c r="G13" s="58"/>
      <c r="H13" s="58"/>
      <c r="I13" s="58"/>
      <c r="J13" s="58"/>
      <c r="K13" s="58"/>
      <c r="L13" s="58"/>
      <c r="M13" s="58"/>
      <c r="N13" s="57"/>
      <c r="O13" s="57"/>
      <c r="P13" s="57"/>
      <c r="Q13" s="57"/>
      <c r="R13" s="57"/>
    </row>
    <row r="14" spans="2:24" s="1" customFormat="1" x14ac:dyDescent="0.25">
      <c r="B14" s="161"/>
      <c r="G14" s="2"/>
      <c r="H14" s="2"/>
      <c r="I14" s="2"/>
      <c r="J14" s="2"/>
      <c r="K14" s="2"/>
      <c r="L14" s="2"/>
      <c r="M14" s="2"/>
    </row>
    <row r="15" spans="2:24" s="1" customFormat="1" x14ac:dyDescent="0.25">
      <c r="B15" s="161"/>
      <c r="G15" s="2"/>
      <c r="H15" s="2"/>
      <c r="I15" s="2"/>
      <c r="J15" s="2"/>
      <c r="K15" s="2"/>
      <c r="L15" s="2"/>
      <c r="M15" s="2"/>
    </row>
    <row r="16" spans="2:24" s="1" customFormat="1" x14ac:dyDescent="0.25">
      <c r="B16" s="161"/>
      <c r="G16" s="2"/>
      <c r="H16" s="2"/>
      <c r="I16" s="2"/>
      <c r="J16" s="2"/>
      <c r="K16" s="2"/>
      <c r="L16" s="2"/>
      <c r="M16" s="2"/>
    </row>
    <row r="17" spans="3:19" s="1" customFormat="1" x14ac:dyDescent="0.25">
      <c r="G17" s="2"/>
      <c r="H17" s="2"/>
      <c r="I17" s="2"/>
      <c r="J17" s="2"/>
      <c r="K17" s="2"/>
      <c r="L17" s="2"/>
      <c r="M17" s="2"/>
    </row>
    <row r="18" spans="3:19" s="1" customFormat="1" x14ac:dyDescent="0.25">
      <c r="G18" s="2"/>
      <c r="H18" s="2"/>
      <c r="I18" s="2"/>
      <c r="J18" s="2"/>
      <c r="K18" s="2"/>
      <c r="L18" s="2"/>
      <c r="M18" s="2"/>
    </row>
    <row r="19" spans="3:19" s="1" customFormat="1" x14ac:dyDescent="0.25">
      <c r="G19" s="2"/>
      <c r="H19" s="2"/>
      <c r="I19" s="2"/>
      <c r="J19" s="2"/>
      <c r="K19" s="2"/>
      <c r="L19" s="2"/>
      <c r="M19" s="2"/>
    </row>
    <row r="20" spans="3:19" x14ac:dyDescent="0.25">
      <c r="C20" s="1"/>
      <c r="D20" s="1"/>
      <c r="E20" s="1"/>
      <c r="F20" s="1"/>
      <c r="G20" s="2"/>
      <c r="H20" s="2"/>
      <c r="I20" s="2"/>
      <c r="J20" s="2"/>
      <c r="K20" s="2"/>
      <c r="L20" s="2"/>
      <c r="M20" s="2"/>
      <c r="N20" s="1"/>
      <c r="O20" s="1"/>
      <c r="P20" s="1"/>
      <c r="Q20" s="1"/>
      <c r="R20" s="5"/>
      <c r="S20" s="5"/>
    </row>
    <row r="21" spans="3:19" x14ac:dyDescent="0.25">
      <c r="C21" s="1"/>
      <c r="D21" s="1"/>
      <c r="E21" s="1"/>
      <c r="F21" s="1"/>
      <c r="G21" s="2"/>
      <c r="H21" s="2"/>
      <c r="I21" s="2"/>
      <c r="J21" s="2"/>
      <c r="K21" s="2"/>
      <c r="L21" s="2"/>
      <c r="M21" s="2"/>
      <c r="N21" s="1"/>
      <c r="O21" s="1"/>
      <c r="P21" s="1"/>
      <c r="Q21" s="1"/>
      <c r="R21" s="5"/>
      <c r="S21" s="5"/>
    </row>
    <row r="22" spans="3:19" x14ac:dyDescent="0.25">
      <c r="C22" s="1"/>
      <c r="D22" s="1"/>
      <c r="E22" s="1"/>
      <c r="F22" s="1"/>
      <c r="G22" s="2"/>
      <c r="H22" s="2"/>
      <c r="I22" s="2"/>
      <c r="J22" s="2"/>
      <c r="K22" s="2"/>
      <c r="L22" s="2"/>
      <c r="M22" s="2"/>
      <c r="N22" s="1"/>
      <c r="O22" s="1"/>
      <c r="P22" s="1"/>
      <c r="Q22" s="1"/>
      <c r="R22" s="5"/>
      <c r="S22" s="5"/>
    </row>
    <row r="25" spans="3:19" s="1" customFormat="1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8" spans="3:19" s="1" customFormat="1" x14ac:dyDescent="0.25"/>
    <row r="29" spans="3:19" s="1" customFormat="1" x14ac:dyDescent="0.25"/>
    <row r="30" spans="3:19" s="1" customFormat="1" x14ac:dyDescent="0.25"/>
    <row r="33" spans="3:23" ht="12.75" customHeight="1" x14ac:dyDescent="0.25"/>
    <row r="35" spans="3:23" ht="11.25" customHeight="1" x14ac:dyDescent="0.25"/>
    <row r="36" spans="3:23" x14ac:dyDescent="0.25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3:23" x14ac:dyDescent="0.25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</row>
    <row r="38" spans="3:23" ht="12" x14ac:dyDescent="0.3">
      <c r="C38" s="14"/>
      <c r="D38" s="14"/>
      <c r="E38" s="1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</row>
    <row r="39" spans="3:23" s="7" customFormat="1" x14ac:dyDescent="0.25">
      <c r="C39" s="21"/>
      <c r="D39" s="21"/>
      <c r="E39" s="21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3:23" x14ac:dyDescent="0.25">
      <c r="C40" s="5"/>
      <c r="D40" s="5"/>
      <c r="E40" s="5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7"/>
      <c r="U40" s="7"/>
    </row>
    <row r="41" spans="3:23" ht="12" x14ac:dyDescent="0.3">
      <c r="C41" s="14"/>
      <c r="D41" s="14"/>
      <c r="E41" s="14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"/>
      <c r="S41" s="1"/>
      <c r="T41" s="7"/>
      <c r="U41" s="7"/>
      <c r="V41" s="1"/>
      <c r="W41" s="1"/>
    </row>
    <row r="43" spans="3:23" x14ac:dyDescent="0.25"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3:23" ht="54.25" customHeight="1" x14ac:dyDescent="0.25"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4"/>
      <c r="S44" s="54"/>
      <c r="T44" s="20"/>
      <c r="U44" s="20"/>
      <c r="V44" s="20"/>
    </row>
    <row r="45" spans="3:23" x14ac:dyDescent="0.25">
      <c r="R45" s="6"/>
      <c r="S45" s="6"/>
    </row>
    <row r="47" spans="3:23" x14ac:dyDescent="0.25"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3:23" x14ac:dyDescent="0.25"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1:19" x14ac:dyDescent="0.25"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1" spans="1:19" x14ac:dyDescent="0.25">
      <c r="A51" s="13"/>
    </row>
    <row r="52" spans="1:19" x14ac:dyDescent="0.25">
      <c r="A52" s="5"/>
    </row>
  </sheetData>
  <mergeCells count="3">
    <mergeCell ref="B6:B16"/>
    <mergeCell ref="C11:F11"/>
    <mergeCell ref="C12:H12"/>
  </mergeCells>
  <pageMargins left="0.74803149606299213" right="0.74803149606299213" top="0.59055118110236227" bottom="0.59055118110236227" header="0.51181102362204722" footer="0.51181102362204722"/>
  <pageSetup paperSize="9" orientation="landscape" horizontalDpi="525" verticalDpi="52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X51"/>
  <sheetViews>
    <sheetView showGridLines="0" zoomScaleNormal="100" workbookViewId="0">
      <selection activeCell="C13" sqref="C13:F13"/>
    </sheetView>
  </sheetViews>
  <sheetFormatPr defaultColWidth="9.09765625" defaultRowHeight="11.5" x14ac:dyDescent="0.25"/>
  <cols>
    <col min="1" max="2" width="8.3984375" style="8" customWidth="1"/>
    <col min="3" max="3" width="20.69921875" style="8" customWidth="1"/>
    <col min="4" max="4" width="6.69921875" style="8" customWidth="1"/>
    <col min="5" max="21" width="6.8984375" style="8" customWidth="1"/>
    <col min="22" max="22" width="45" style="8" customWidth="1"/>
    <col min="23" max="25" width="12.09765625" style="8" customWidth="1"/>
    <col min="26" max="34" width="12.09765625" style="8" bestFit="1" customWidth="1"/>
    <col min="35" max="16384" width="9.09765625" style="8"/>
  </cols>
  <sheetData>
    <row r="1" spans="2:24" x14ac:dyDescent="0.25"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67"/>
      <c r="Q1" s="52"/>
      <c r="R1" s="52"/>
      <c r="S1" s="52"/>
    </row>
    <row r="2" spans="2:24" s="19" customFormat="1" ht="14" x14ac:dyDescent="0.3">
      <c r="C2" s="89" t="s">
        <v>182</v>
      </c>
      <c r="D2" s="68"/>
      <c r="E2" s="68"/>
      <c r="F2" s="68"/>
      <c r="G2" s="68"/>
      <c r="H2" s="68"/>
      <c r="I2" s="68"/>
      <c r="J2" s="68"/>
      <c r="K2" s="69"/>
      <c r="L2" s="68"/>
      <c r="M2" s="69"/>
      <c r="N2" s="9"/>
      <c r="O2" s="9"/>
      <c r="P2" s="9"/>
      <c r="Q2" s="9"/>
      <c r="R2" s="9"/>
      <c r="S2" s="9"/>
      <c r="V2" s="70"/>
      <c r="W2" s="31"/>
      <c r="X2" s="70"/>
    </row>
    <row r="3" spans="2:24" x14ac:dyDescent="0.25">
      <c r="C3" s="4" t="s">
        <v>59</v>
      </c>
      <c r="D3" s="68"/>
      <c r="E3" s="68"/>
      <c r="F3" s="68"/>
      <c r="G3" s="68"/>
      <c r="H3" s="68"/>
      <c r="I3" s="68"/>
      <c r="J3" s="68"/>
      <c r="K3" s="9"/>
      <c r="L3" s="68"/>
      <c r="M3" s="9"/>
      <c r="N3" s="9"/>
      <c r="O3" s="9"/>
      <c r="P3" s="9"/>
      <c r="Q3" s="9"/>
      <c r="R3" s="9"/>
      <c r="S3" s="9"/>
      <c r="V3" s="4"/>
      <c r="X3" s="4"/>
    </row>
    <row r="4" spans="2:24" x14ac:dyDescent="0.25">
      <c r="C4" s="10"/>
      <c r="D4" s="68"/>
      <c r="E4" s="68"/>
      <c r="F4" s="68"/>
      <c r="G4" s="68"/>
      <c r="H4" s="68"/>
      <c r="I4" s="68"/>
      <c r="J4" s="68"/>
      <c r="K4" s="9"/>
      <c r="L4" s="68"/>
      <c r="M4" s="9"/>
      <c r="N4" s="9"/>
      <c r="O4" s="9"/>
      <c r="P4" s="9"/>
      <c r="Q4" s="9"/>
      <c r="R4" s="9"/>
      <c r="S4" s="9"/>
    </row>
    <row r="5" spans="2:24" x14ac:dyDescent="0.25"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67"/>
      <c r="Q5" s="52"/>
      <c r="R5" s="52"/>
      <c r="S5" s="52"/>
    </row>
    <row r="6" spans="2:24" x14ac:dyDescent="0.25">
      <c r="C6" s="50"/>
      <c r="D6" s="87">
        <v>2000</v>
      </c>
      <c r="E6" s="87">
        <v>2001</v>
      </c>
      <c r="F6" s="87">
        <v>2002</v>
      </c>
      <c r="G6" s="87">
        <v>2003</v>
      </c>
      <c r="H6" s="87">
        <v>2004</v>
      </c>
      <c r="I6" s="87">
        <v>2005</v>
      </c>
      <c r="J6" s="87">
        <v>2006</v>
      </c>
      <c r="K6" s="87">
        <v>2007</v>
      </c>
      <c r="L6" s="87">
        <v>2008</v>
      </c>
      <c r="M6" s="87">
        <v>2009</v>
      </c>
      <c r="N6" s="87">
        <v>2010</v>
      </c>
      <c r="O6" s="87">
        <v>2011</v>
      </c>
      <c r="P6" s="87">
        <v>2012</v>
      </c>
      <c r="Q6" s="87">
        <v>2013</v>
      </c>
      <c r="R6" s="87">
        <v>2014</v>
      </c>
      <c r="S6" s="87">
        <v>2015</v>
      </c>
      <c r="T6" s="87">
        <v>2016</v>
      </c>
      <c r="U6" s="87">
        <v>2017</v>
      </c>
    </row>
    <row r="7" spans="2:24" x14ac:dyDescent="0.25">
      <c r="C7" s="41" t="s">
        <v>6</v>
      </c>
      <c r="D7" s="110">
        <f>env_ac_mfa_EU28!E97</f>
        <v>100</v>
      </c>
      <c r="E7" s="111">
        <f>env_ac_mfa_EU28!F97</f>
        <v>99.697999999999993</v>
      </c>
      <c r="F7" s="111">
        <f>env_ac_mfa_EU28!G97</f>
        <v>98.340999999999994</v>
      </c>
      <c r="G7" s="111">
        <f>env_ac_mfa_EU28!H97</f>
        <v>96.715000000000003</v>
      </c>
      <c r="H7" s="111">
        <f>env_ac_mfa_EU28!I97</f>
        <v>101.514</v>
      </c>
      <c r="I7" s="111">
        <f>env_ac_mfa_EU28!J97</f>
        <v>102.32599999999999</v>
      </c>
      <c r="J7" s="111">
        <f>env_ac_mfa_EU28!K97</f>
        <v>104.05</v>
      </c>
      <c r="K7" s="111">
        <f>env_ac_mfa_EU28!L97</f>
        <v>107.65600000000001</v>
      </c>
      <c r="L7" s="111">
        <f>env_ac_mfa_EU28!M97</f>
        <v>105.779</v>
      </c>
      <c r="M7" s="111">
        <f>env_ac_mfa_EU28!N97</f>
        <v>94.468000000000004</v>
      </c>
      <c r="N7" s="111">
        <f>env_ac_mfa_EU28!O97</f>
        <v>90.168000000000006</v>
      </c>
      <c r="O7" s="111">
        <f>env_ac_mfa_EU28!P97</f>
        <v>94.972999999999999</v>
      </c>
      <c r="P7" s="111">
        <f>env_ac_mfa_EU28!Q97</f>
        <v>87.84</v>
      </c>
      <c r="Q7" s="111">
        <f>env_ac_mfa_EU28!R97</f>
        <v>86.358000000000004</v>
      </c>
      <c r="R7" s="111">
        <f>env_ac_mfa_EU28!S97</f>
        <v>87.650999999999996</v>
      </c>
      <c r="S7" s="111">
        <f>env_ac_mfa_EU28!T97</f>
        <v>87.210999999999999</v>
      </c>
      <c r="T7" s="111">
        <f>env_ac_mfa_EU28!U97</f>
        <v>87.015000000000001</v>
      </c>
      <c r="U7" s="111">
        <f>env_ac_mfa_EU28!V97</f>
        <v>88.97</v>
      </c>
      <c r="V7" s="41"/>
      <c r="W7" s="37"/>
      <c r="X7" s="41"/>
    </row>
    <row r="8" spans="2:24" x14ac:dyDescent="0.25">
      <c r="C8" s="41" t="s">
        <v>3</v>
      </c>
      <c r="D8" s="110">
        <f>env_ac_mfa_EU28!E98</f>
        <v>100</v>
      </c>
      <c r="E8" s="111">
        <f>env_ac_mfa_EU28!F98</f>
        <v>102.846</v>
      </c>
      <c r="F8" s="111">
        <f>env_ac_mfa_EU28!G98</f>
        <v>103.90300000000001</v>
      </c>
      <c r="G8" s="111">
        <f>env_ac_mfa_EU28!H98</f>
        <v>110.02500000000001</v>
      </c>
      <c r="H8" s="111">
        <f>env_ac_mfa_EU28!I98</f>
        <v>115.57</v>
      </c>
      <c r="I8" s="111">
        <f>env_ac_mfa_EU28!J98</f>
        <v>118.313</v>
      </c>
      <c r="J8" s="111">
        <f>env_ac_mfa_EU28!K98</f>
        <v>121.91</v>
      </c>
      <c r="K8" s="111">
        <f>env_ac_mfa_EU28!L98</f>
        <v>123.59</v>
      </c>
      <c r="L8" s="111">
        <f>env_ac_mfa_EU28!M98</f>
        <v>122.78400000000001</v>
      </c>
      <c r="M8" s="111">
        <f>env_ac_mfa_EU28!N98</f>
        <v>104.693</v>
      </c>
      <c r="N8" s="111">
        <f>env_ac_mfa_EU28!O98</f>
        <v>111.48399999999999</v>
      </c>
      <c r="O8" s="111">
        <f>env_ac_mfa_EU28!P98</f>
        <v>113.75700000000001</v>
      </c>
      <c r="P8" s="111">
        <f>env_ac_mfa_EU28!Q98</f>
        <v>111.286</v>
      </c>
      <c r="Q8" s="111">
        <f>env_ac_mfa_EU28!R98</f>
        <v>110.301</v>
      </c>
      <c r="R8" s="111">
        <f>env_ac_mfa_EU28!S98</f>
        <v>111.255</v>
      </c>
      <c r="S8" s="111">
        <f>env_ac_mfa_EU28!T98</f>
        <v>114.509</v>
      </c>
      <c r="T8" s="111">
        <f>env_ac_mfa_EU28!U98</f>
        <v>115.114</v>
      </c>
      <c r="U8" s="111">
        <f>env_ac_mfa_EU28!V98</f>
        <v>118.464</v>
      </c>
      <c r="V8" s="41"/>
      <c r="W8" s="37"/>
      <c r="X8" s="41"/>
    </row>
    <row r="9" spans="2:24" x14ac:dyDescent="0.25">
      <c r="C9" s="41" t="s">
        <v>5</v>
      </c>
      <c r="D9" s="110">
        <f>env_ac_mfa_EU28!E99</f>
        <v>100</v>
      </c>
      <c r="E9" s="111">
        <f>env_ac_mfa_EU28!F99</f>
        <v>96.325999999999993</v>
      </c>
      <c r="F9" s="111">
        <f>env_ac_mfa_EU28!G99</f>
        <v>102.608</v>
      </c>
      <c r="G9" s="111">
        <f>env_ac_mfa_EU28!H99</f>
        <v>106.548</v>
      </c>
      <c r="H9" s="111">
        <f>env_ac_mfa_EU28!I99</f>
        <v>111.355</v>
      </c>
      <c r="I9" s="111">
        <f>env_ac_mfa_EU28!J99</f>
        <v>117.791</v>
      </c>
      <c r="J9" s="111">
        <f>env_ac_mfa_EU28!K99</f>
        <v>122.298</v>
      </c>
      <c r="K9" s="111">
        <f>env_ac_mfa_EU28!L99</f>
        <v>124.95399999999999</v>
      </c>
      <c r="L9" s="111">
        <f>env_ac_mfa_EU28!M99</f>
        <v>130.624</v>
      </c>
      <c r="M9" s="111">
        <f>env_ac_mfa_EU28!N99</f>
        <v>124.086</v>
      </c>
      <c r="N9" s="111">
        <f>env_ac_mfa_EU28!O99</f>
        <v>135.81399999999999</v>
      </c>
      <c r="O9" s="111">
        <f>env_ac_mfa_EU28!P99</f>
        <v>138.97499999999999</v>
      </c>
      <c r="P9" s="111">
        <f>env_ac_mfa_EU28!Q99</f>
        <v>150.024</v>
      </c>
      <c r="Q9" s="111">
        <f>env_ac_mfa_EU28!R99</f>
        <v>156.44200000000001</v>
      </c>
      <c r="R9" s="111">
        <f>env_ac_mfa_EU28!S99</f>
        <v>157.13</v>
      </c>
      <c r="S9" s="111">
        <f>env_ac_mfa_EU28!T99</f>
        <v>158.49600000000001</v>
      </c>
      <c r="T9" s="111">
        <f>env_ac_mfa_EU28!U99</f>
        <v>163.48400000000001</v>
      </c>
      <c r="U9" s="111">
        <f>env_ac_mfa_EU28!V99</f>
        <v>170.14400000000001</v>
      </c>
      <c r="V9" s="41"/>
      <c r="W9" s="37"/>
      <c r="X9" s="41"/>
    </row>
    <row r="10" spans="2:24" x14ac:dyDescent="0.25">
      <c r="C10" s="41" t="s">
        <v>13</v>
      </c>
      <c r="D10" s="110">
        <f>env_ac_mfa_EU28!E101</f>
        <v>100</v>
      </c>
      <c r="E10" s="111">
        <f>env_ac_mfa_EU28!F101</f>
        <v>105.342</v>
      </c>
      <c r="F10" s="111">
        <f>env_ac_mfa_EU28!G101</f>
        <v>104.399</v>
      </c>
      <c r="G10" s="111">
        <f>env_ac_mfa_EU28!H101</f>
        <v>111.35599999999999</v>
      </c>
      <c r="H10" s="111">
        <f>env_ac_mfa_EU28!I101</f>
        <v>117.184</v>
      </c>
      <c r="I10" s="111">
        <f>env_ac_mfa_EU28!J101</f>
        <v>118.514</v>
      </c>
      <c r="J10" s="111">
        <f>env_ac_mfa_EU28!K101</f>
        <v>121.762</v>
      </c>
      <c r="K10" s="111">
        <f>env_ac_mfa_EU28!L101</f>
        <v>123.06699999999999</v>
      </c>
      <c r="L10" s="111">
        <f>env_ac_mfa_EU28!M101</f>
        <v>119.782</v>
      </c>
      <c r="M10" s="111">
        <f>env_ac_mfa_EU28!N101</f>
        <v>97.266000000000005</v>
      </c>
      <c r="N10" s="111">
        <f>env_ac_mfa_EU28!O101</f>
        <v>102.167</v>
      </c>
      <c r="O10" s="111">
        <f>env_ac_mfa_EU28!P101</f>
        <v>104.101</v>
      </c>
      <c r="P10" s="111">
        <f>env_ac_mfa_EU28!Q101</f>
        <v>96.451999999999998</v>
      </c>
      <c r="Q10" s="111">
        <f>env_ac_mfa_EU28!R101</f>
        <v>92.631</v>
      </c>
      <c r="R10" s="111">
        <f>env_ac_mfa_EU28!S101</f>
        <v>93.688000000000002</v>
      </c>
      <c r="S10" s="111">
        <f>env_ac_mfa_EU28!T101</f>
        <v>97.664000000000001</v>
      </c>
      <c r="T10" s="111">
        <f>env_ac_mfa_EU28!U101</f>
        <v>96.590999999999994</v>
      </c>
      <c r="U10" s="111">
        <f>env_ac_mfa_EU28!V101</f>
        <v>98.674000000000007</v>
      </c>
      <c r="V10" s="41"/>
      <c r="W10" s="52"/>
      <c r="X10" s="41"/>
    </row>
    <row r="11" spans="2:24" x14ac:dyDescent="0.25"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Q11" s="52"/>
      <c r="R11" s="52"/>
      <c r="S11" s="52"/>
    </row>
    <row r="12" spans="2:24" s="1" customFormat="1" x14ac:dyDescent="0.25">
      <c r="B12" s="8"/>
      <c r="C12" s="55"/>
      <c r="E12" s="2"/>
      <c r="F12" s="2"/>
      <c r="G12" s="2"/>
      <c r="H12" s="2"/>
      <c r="I12" s="2"/>
      <c r="J12" s="2"/>
      <c r="K12" s="2"/>
      <c r="V12" s="55"/>
      <c r="X12" s="55"/>
    </row>
    <row r="13" spans="2:24" ht="12" x14ac:dyDescent="0.3">
      <c r="C13" s="164" t="s">
        <v>25</v>
      </c>
      <c r="D13" s="164"/>
      <c r="E13" s="164"/>
      <c r="F13" s="164"/>
      <c r="G13" s="52"/>
      <c r="H13" s="52"/>
      <c r="I13" s="52"/>
      <c r="J13" s="52"/>
      <c r="K13" s="52"/>
      <c r="L13" s="52"/>
      <c r="M13" s="52"/>
      <c r="N13" s="52"/>
      <c r="O13" s="52"/>
      <c r="P13" s="67"/>
      <c r="Q13" s="52"/>
      <c r="R13" s="52"/>
      <c r="S13" s="52"/>
      <c r="V13" s="14"/>
      <c r="W13" s="1"/>
      <c r="X13" s="14"/>
    </row>
    <row r="14" spans="2:24" x14ac:dyDescent="0.25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67"/>
      <c r="Q14" s="52"/>
      <c r="R14" s="52"/>
      <c r="S14" s="52"/>
    </row>
    <row r="15" spans="2:24" x14ac:dyDescent="0.25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67"/>
      <c r="Q15" s="52"/>
      <c r="R15" s="52"/>
      <c r="S15" s="52"/>
    </row>
    <row r="16" spans="2:24" x14ac:dyDescent="0.25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67"/>
      <c r="Q16" s="52"/>
      <c r="R16" s="52"/>
      <c r="S16" s="52"/>
    </row>
    <row r="17" spans="3:19" x14ac:dyDescent="0.25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67"/>
      <c r="Q17" s="52"/>
      <c r="R17" s="52"/>
      <c r="S17" s="52"/>
    </row>
    <row r="18" spans="3:19" x14ac:dyDescent="0.25"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67"/>
      <c r="Q18" s="52"/>
      <c r="R18" s="52"/>
      <c r="S18" s="52"/>
    </row>
    <row r="19" spans="3:19" x14ac:dyDescent="0.25">
      <c r="C19" s="52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2"/>
      <c r="Q19" s="52"/>
      <c r="R19" s="52"/>
      <c r="S19" s="52"/>
    </row>
    <row r="20" spans="3:19" x14ac:dyDescent="0.25">
      <c r="C20" s="52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2"/>
      <c r="Q20" s="52"/>
      <c r="R20" s="52"/>
      <c r="S20" s="52"/>
    </row>
    <row r="21" spans="3:19" x14ac:dyDescent="0.25">
      <c r="C21" s="52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2"/>
      <c r="Q21" s="52"/>
      <c r="R21" s="52"/>
      <c r="S21" s="52"/>
    </row>
    <row r="22" spans="3:19" x14ac:dyDescent="0.25">
      <c r="C22" s="52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67"/>
      <c r="Q22" s="52"/>
      <c r="R22" s="52"/>
      <c r="S22" s="52"/>
    </row>
    <row r="23" spans="3:19" x14ac:dyDescent="0.25">
      <c r="C23" s="52"/>
      <c r="D23" s="52"/>
      <c r="E23" s="52"/>
      <c r="F23" s="52"/>
      <c r="G23" s="52"/>
      <c r="H23" s="52"/>
      <c r="I23" s="52"/>
      <c r="J23" s="52"/>
    </row>
    <row r="24" spans="3:19" x14ac:dyDescent="0.25">
      <c r="C24" s="52"/>
      <c r="D24" s="52"/>
      <c r="E24" s="52"/>
      <c r="F24" s="52"/>
      <c r="G24" s="52"/>
      <c r="H24" s="52"/>
      <c r="I24" s="52"/>
      <c r="J24" s="52"/>
    </row>
    <row r="25" spans="3:19" x14ac:dyDescent="0.25">
      <c r="C25" s="5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3:19" x14ac:dyDescent="0.25"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3:19" x14ac:dyDescent="0.25">
      <c r="C27" s="52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spans="3:19" x14ac:dyDescent="0.25">
      <c r="C28" s="52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</row>
    <row r="34" spans="1:19" s="19" customFormat="1" x14ac:dyDescent="0.25">
      <c r="C34" s="28"/>
    </row>
    <row r="35" spans="1:19" x14ac:dyDescent="0.25">
      <c r="C35" s="10"/>
    </row>
    <row r="36" spans="1:19" x14ac:dyDescent="0.25">
      <c r="A36" s="19"/>
      <c r="B36" s="19"/>
    </row>
    <row r="37" spans="1:19" ht="20.25" customHeight="1" x14ac:dyDescent="0.25">
      <c r="A37" s="19"/>
      <c r="B37" s="19"/>
      <c r="Q37" s="24"/>
      <c r="R37" s="24"/>
      <c r="S37" s="24"/>
    </row>
    <row r="38" spans="1:19" ht="20.25" customHeight="1" x14ac:dyDescent="0.25">
      <c r="A38" s="19"/>
      <c r="B38" s="19"/>
      <c r="Q38" s="24"/>
      <c r="R38" s="24"/>
      <c r="S38" s="24"/>
    </row>
    <row r="39" spans="1:19" ht="20.25" customHeight="1" x14ac:dyDescent="0.25">
      <c r="A39" s="19"/>
      <c r="B39" s="19"/>
      <c r="Q39" s="24"/>
      <c r="R39" s="24"/>
      <c r="S39" s="24"/>
    </row>
    <row r="40" spans="1:19" ht="20.25" customHeight="1" x14ac:dyDescent="0.25">
      <c r="A40" s="19"/>
      <c r="B40" s="19"/>
      <c r="Q40" s="24"/>
      <c r="R40" s="24"/>
      <c r="S40" s="24"/>
    </row>
    <row r="41" spans="1:19" x14ac:dyDescent="0.25">
      <c r="B41" s="19"/>
      <c r="Q41" s="24"/>
      <c r="R41" s="24"/>
      <c r="S41" s="24"/>
    </row>
    <row r="42" spans="1:19" x14ac:dyDescent="0.25"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67"/>
      <c r="N42" s="67"/>
      <c r="O42" s="67"/>
      <c r="Q42" s="24"/>
      <c r="R42" s="24"/>
      <c r="S42" s="24"/>
    </row>
    <row r="43" spans="1:19" x14ac:dyDescent="0.25"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4"/>
      <c r="R43" s="24"/>
      <c r="S43" s="24"/>
    </row>
    <row r="44" spans="1:19" x14ac:dyDescent="0.25"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1:19" ht="40.4" customHeight="1" x14ac:dyDescent="0.25"/>
    <row r="51" spans="1:1" x14ac:dyDescent="0.25">
      <c r="A51" s="29"/>
    </row>
  </sheetData>
  <mergeCells count="1">
    <mergeCell ref="C13:F13"/>
  </mergeCells>
  <pageMargins left="0.25" right="0.25" top="0.75" bottom="0.75" header="0.3" footer="0.3"/>
  <pageSetup paperSize="9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T51"/>
  <sheetViews>
    <sheetView showGridLines="0" zoomScaleNormal="100" workbookViewId="0">
      <selection activeCell="C10" sqref="C10:F10"/>
    </sheetView>
  </sheetViews>
  <sheetFormatPr defaultColWidth="9.09765625" defaultRowHeight="11.5" x14ac:dyDescent="0.25"/>
  <cols>
    <col min="1" max="2" width="8.3984375" style="16" customWidth="1"/>
    <col min="3" max="3" width="12.09765625" style="16" customWidth="1"/>
    <col min="4" max="9" width="16.59765625" style="16" customWidth="1"/>
    <col min="10" max="10" width="9.59765625" style="16" customWidth="1"/>
    <col min="11" max="11" width="12" style="16" customWidth="1"/>
    <col min="12" max="14" width="12.296875" style="16" customWidth="1"/>
    <col min="15" max="15" width="33.296875" style="16" customWidth="1"/>
    <col min="16" max="18" width="12.296875" style="16" customWidth="1"/>
    <col min="19" max="16384" width="9.09765625" style="16"/>
  </cols>
  <sheetData>
    <row r="2" spans="1:20" s="22" customFormat="1" ht="14" x14ac:dyDescent="0.3">
      <c r="C2" s="89" t="s">
        <v>185</v>
      </c>
      <c r="O2" s="74"/>
      <c r="P2" s="33"/>
      <c r="Q2" s="74"/>
    </row>
    <row r="3" spans="1:20" x14ac:dyDescent="0.25">
      <c r="C3" s="17" t="s">
        <v>60</v>
      </c>
    </row>
    <row r="4" spans="1:20" x14ac:dyDescent="0.25">
      <c r="C4" s="17"/>
    </row>
    <row r="6" spans="1:20" ht="69" x14ac:dyDescent="0.25">
      <c r="C6" s="48"/>
      <c r="D6" s="49" t="s">
        <v>0</v>
      </c>
      <c r="E6" s="49" t="s">
        <v>1</v>
      </c>
      <c r="F6" s="49" t="s">
        <v>4</v>
      </c>
      <c r="G6" s="49" t="s">
        <v>7</v>
      </c>
      <c r="H6" s="49" t="s">
        <v>9</v>
      </c>
      <c r="I6" s="49" t="s">
        <v>8</v>
      </c>
      <c r="J6" s="49" t="s">
        <v>23</v>
      </c>
      <c r="R6" s="12"/>
      <c r="S6" s="18"/>
      <c r="T6" s="18"/>
    </row>
    <row r="7" spans="1:20" x14ac:dyDescent="0.25">
      <c r="C7" s="40" t="s">
        <v>12</v>
      </c>
      <c r="D7" s="115">
        <f>env_ac_mfa_EU28!V57</f>
        <v>13.355</v>
      </c>
      <c r="E7" s="115">
        <f>env_ac_mfa_EU28!V62</f>
        <v>3.3740000000000001</v>
      </c>
      <c r="F7" s="115">
        <f>env_ac_mfa_EU28!V67</f>
        <v>0.66300000000000003</v>
      </c>
      <c r="G7" s="115">
        <f>env_ac_mfa_EU28!V72</f>
        <v>6.2880000000000003</v>
      </c>
      <c r="H7" s="115">
        <f>env_ac_mfa_EU28!V77</f>
        <v>3.004</v>
      </c>
      <c r="I7" s="116">
        <f>env_ac_mfa_EU28!V82</f>
        <v>0.02</v>
      </c>
      <c r="J7" s="117">
        <f>env_ac_mfa_EU28!V87</f>
        <v>7.0000000000000001E-3</v>
      </c>
      <c r="O7" s="40"/>
      <c r="Q7" s="40"/>
    </row>
    <row r="8" spans="1:20" x14ac:dyDescent="0.25">
      <c r="C8" s="40"/>
      <c r="D8" s="91">
        <v>1</v>
      </c>
      <c r="E8" s="92">
        <f>E7/$D$7</f>
        <v>0.25263946087607636</v>
      </c>
      <c r="F8" s="92">
        <f t="shared" ref="F8:J8" si="0">F7/$D$7</f>
        <v>4.9644327967053536E-2</v>
      </c>
      <c r="G8" s="92">
        <f t="shared" si="0"/>
        <v>0.47083489329839012</v>
      </c>
      <c r="H8" s="92">
        <f t="shared" si="0"/>
        <v>0.2249344814676151</v>
      </c>
      <c r="I8" s="92">
        <f t="shared" si="0"/>
        <v>1.4975664545114188E-3</v>
      </c>
      <c r="J8" s="92">
        <f t="shared" si="0"/>
        <v>5.2414825907899664E-4</v>
      </c>
      <c r="O8" s="40"/>
      <c r="Q8" s="40"/>
    </row>
    <row r="9" spans="1:20" x14ac:dyDescent="0.25">
      <c r="D9" s="12"/>
      <c r="F9" s="12"/>
      <c r="H9" s="12"/>
    </row>
    <row r="10" spans="1:20" ht="12" x14ac:dyDescent="0.3">
      <c r="C10" s="165" t="s">
        <v>26</v>
      </c>
      <c r="D10" s="165"/>
      <c r="E10" s="165"/>
      <c r="F10" s="165"/>
      <c r="O10" s="14"/>
      <c r="P10" s="1"/>
      <c r="Q10" s="14"/>
    </row>
    <row r="12" spans="1:20" x14ac:dyDescent="0.25">
      <c r="A12" s="12"/>
      <c r="B12" s="12"/>
    </row>
    <row r="14" spans="1:20" ht="12" x14ac:dyDescent="0.3">
      <c r="C14" s="11"/>
    </row>
    <row r="19" spans="1:20" x14ac:dyDescent="0.25">
      <c r="C19" s="15"/>
    </row>
    <row r="20" spans="1:20" x14ac:dyDescent="0.25">
      <c r="C20" s="17"/>
    </row>
    <row r="25" spans="1:20" ht="12" x14ac:dyDescent="0.3">
      <c r="C25" s="11"/>
    </row>
    <row r="26" spans="1:20" s="18" customForma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9" spans="1:20" ht="22.5" customHeight="1" x14ac:dyDescent="0.25"/>
    <row r="32" spans="1:20" x14ac:dyDescent="0.25">
      <c r="D32" s="23"/>
      <c r="E32" s="23"/>
      <c r="F32" s="23"/>
      <c r="G32" s="23"/>
      <c r="H32" s="23"/>
      <c r="I32" s="23"/>
      <c r="J32" s="23"/>
    </row>
    <row r="46" spans="1:1" x14ac:dyDescent="0.25">
      <c r="A46" s="45"/>
    </row>
    <row r="51" ht="40.4" customHeight="1" x14ac:dyDescent="0.25"/>
  </sheetData>
  <sortState columnSort="1" ref="E6:H14">
    <sortCondition descending="1" ref="E7:H7"/>
  </sortState>
  <mergeCells count="1">
    <mergeCell ref="C10:F10"/>
  </mergeCells>
  <pageMargins left="0.25" right="0.25" top="0.75" bottom="0.75" header="0.3" footer="0.3"/>
  <pageSetup paperSize="9" scale="7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X56"/>
  <sheetViews>
    <sheetView showGridLines="0" zoomScaleNormal="100" workbookViewId="0">
      <selection activeCell="C14" sqref="C14:F14"/>
    </sheetView>
  </sheetViews>
  <sheetFormatPr defaultColWidth="9.09765625" defaultRowHeight="11.5" x14ac:dyDescent="0.25"/>
  <cols>
    <col min="1" max="2" width="8.3984375" style="27" customWidth="1"/>
    <col min="3" max="3" width="22" style="27" customWidth="1"/>
    <col min="4" max="21" width="7.69921875" style="27" customWidth="1"/>
    <col min="22" max="22" width="37.3984375" style="27" customWidth="1"/>
    <col min="23" max="16384" width="9.09765625" style="27"/>
  </cols>
  <sheetData>
    <row r="2" spans="2:24" ht="14" x14ac:dyDescent="0.3">
      <c r="C2" s="89" t="s">
        <v>186</v>
      </c>
      <c r="V2" s="75"/>
      <c r="W2" s="34"/>
      <c r="X2" s="75"/>
    </row>
    <row r="3" spans="2:24" x14ac:dyDescent="0.25">
      <c r="C3" s="19" t="s">
        <v>59</v>
      </c>
      <c r="V3" s="19"/>
      <c r="X3" s="19"/>
    </row>
    <row r="5" spans="2:24" ht="18.75" customHeight="1" x14ac:dyDescent="0.25">
      <c r="M5" s="59"/>
    </row>
    <row r="6" spans="2:24" x14ac:dyDescent="0.25">
      <c r="C6" s="76"/>
      <c r="D6" s="51">
        <v>2000</v>
      </c>
      <c r="E6" s="51">
        <v>2001</v>
      </c>
      <c r="F6" s="51">
        <v>2002</v>
      </c>
      <c r="G6" s="51">
        <v>2003</v>
      </c>
      <c r="H6" s="51">
        <v>2004</v>
      </c>
      <c r="I6" s="51">
        <v>2005</v>
      </c>
      <c r="J6" s="51">
        <v>2006</v>
      </c>
      <c r="K6" s="51">
        <v>2007</v>
      </c>
      <c r="L6" s="51">
        <v>2008</v>
      </c>
      <c r="M6" s="51">
        <v>2009</v>
      </c>
      <c r="N6" s="51">
        <v>2010</v>
      </c>
      <c r="O6" s="51">
        <v>2011</v>
      </c>
      <c r="P6" s="51">
        <v>2012</v>
      </c>
      <c r="Q6" s="51">
        <v>2013</v>
      </c>
      <c r="R6" s="51">
        <v>2014</v>
      </c>
      <c r="S6" s="51">
        <v>2015</v>
      </c>
      <c r="T6" s="51">
        <v>2016</v>
      </c>
      <c r="U6" s="51">
        <v>2017</v>
      </c>
    </row>
    <row r="7" spans="2:24" x14ac:dyDescent="0.25">
      <c r="C7" s="76" t="s">
        <v>0</v>
      </c>
      <c r="D7" s="118">
        <f>env_ac_mfa_EU28!E97</f>
        <v>100</v>
      </c>
      <c r="E7" s="119">
        <f>env_ac_mfa_EU28!F97</f>
        <v>99.697999999999993</v>
      </c>
      <c r="F7" s="119">
        <f>env_ac_mfa_EU28!G97</f>
        <v>98.340999999999994</v>
      </c>
      <c r="G7" s="119">
        <f>env_ac_mfa_EU28!H97</f>
        <v>96.715000000000003</v>
      </c>
      <c r="H7" s="119">
        <f>env_ac_mfa_EU28!I97</f>
        <v>101.514</v>
      </c>
      <c r="I7" s="119">
        <f>env_ac_mfa_EU28!J97</f>
        <v>102.32599999999999</v>
      </c>
      <c r="J7" s="119">
        <f>env_ac_mfa_EU28!K97</f>
        <v>104.05</v>
      </c>
      <c r="K7" s="119">
        <f>env_ac_mfa_EU28!L97</f>
        <v>107.65600000000001</v>
      </c>
      <c r="L7" s="119">
        <f>env_ac_mfa_EU28!M97</f>
        <v>105.779</v>
      </c>
      <c r="M7" s="119">
        <f>env_ac_mfa_EU28!N97</f>
        <v>94.468000000000004</v>
      </c>
      <c r="N7" s="119">
        <f>env_ac_mfa_EU28!O97</f>
        <v>90.168000000000006</v>
      </c>
      <c r="O7" s="119">
        <f>env_ac_mfa_EU28!P97</f>
        <v>94.972999999999999</v>
      </c>
      <c r="P7" s="119">
        <f>env_ac_mfa_EU28!Q97</f>
        <v>87.84</v>
      </c>
      <c r="Q7" s="119">
        <f>env_ac_mfa_EU28!R97</f>
        <v>86.358000000000004</v>
      </c>
      <c r="R7" s="119">
        <f>env_ac_mfa_EU28!S97</f>
        <v>87.650999999999996</v>
      </c>
      <c r="S7" s="119">
        <f>env_ac_mfa_EU28!T97</f>
        <v>87.210999999999999</v>
      </c>
      <c r="T7" s="119">
        <f>env_ac_mfa_EU28!U97</f>
        <v>87.015000000000001</v>
      </c>
      <c r="U7" s="119">
        <f>env_ac_mfa_EU28!V97</f>
        <v>88.97</v>
      </c>
      <c r="V7" s="76"/>
      <c r="W7" s="77"/>
      <c r="X7" s="76"/>
    </row>
    <row r="8" spans="2:24" x14ac:dyDescent="0.25">
      <c r="C8" s="76" t="s">
        <v>1</v>
      </c>
      <c r="D8" s="118">
        <f>env_ac_mfa_EU28!E105</f>
        <v>100</v>
      </c>
      <c r="E8" s="119">
        <f>env_ac_mfa_EU28!F105</f>
        <v>98.395973481233625</v>
      </c>
      <c r="F8" s="119">
        <f>env_ac_mfa_EU28!G105</f>
        <v>99.411650385616554</v>
      </c>
      <c r="G8" s="119">
        <f>env_ac_mfa_EU28!H105</f>
        <v>92.224928984503563</v>
      </c>
      <c r="H8" s="119">
        <f>env_ac_mfa_EU28!I105</f>
        <v>104.34990139799115</v>
      </c>
      <c r="I8" s="119">
        <f>env_ac_mfa_EU28!J105</f>
        <v>100.04587118679483</v>
      </c>
      <c r="J8" s="119">
        <f>env_ac_mfa_EU28!K105</f>
        <v>94.799439057676892</v>
      </c>
      <c r="K8" s="119">
        <f>env_ac_mfa_EU28!L105</f>
        <v>99.336903571474778</v>
      </c>
      <c r="L8" s="119">
        <f>env_ac_mfa_EU28!M105</f>
        <v>101.53711806574339</v>
      </c>
      <c r="M8" s="119">
        <f>env_ac_mfa_EU28!N105</f>
        <v>97.984297308372078</v>
      </c>
      <c r="N8" s="119">
        <f>env_ac_mfa_EU28!O105</f>
        <v>95.32368735266256</v>
      </c>
      <c r="O8" s="119">
        <f>env_ac_mfa_EU28!P105</f>
        <v>100.85810795142235</v>
      </c>
      <c r="P8" s="119">
        <f>env_ac_mfa_EU28!Q105</f>
        <v>96.723304869620279</v>
      </c>
      <c r="Q8" s="119">
        <f>env_ac_mfa_EU28!R105</f>
        <v>98.385971256423986</v>
      </c>
      <c r="R8" s="119">
        <f>env_ac_mfa_EU28!S105</f>
        <v>106.13435343646715</v>
      </c>
      <c r="S8" s="119">
        <f>env_ac_mfa_EU28!T105</f>
        <v>98.131394124751722</v>
      </c>
      <c r="T8" s="119">
        <f>env_ac_mfa_EU28!U105</f>
        <v>99.578113386314257</v>
      </c>
      <c r="U8" s="119">
        <f>env_ac_mfa_EU28!V105</f>
        <v>100.49209096676952</v>
      </c>
      <c r="V8" s="76"/>
      <c r="W8" s="77"/>
      <c r="X8" s="76"/>
    </row>
    <row r="9" spans="2:24" x14ac:dyDescent="0.25">
      <c r="B9" s="56"/>
      <c r="C9" s="76" t="s">
        <v>10</v>
      </c>
      <c r="D9" s="118">
        <f>env_ac_mfa_EU28!E110</f>
        <v>100</v>
      </c>
      <c r="E9" s="119">
        <f>env_ac_mfa_EU28!F110</f>
        <v>95.480546648489678</v>
      </c>
      <c r="F9" s="119">
        <f>env_ac_mfa_EU28!G110</f>
        <v>90.78111563828152</v>
      </c>
      <c r="G9" s="119">
        <f>env_ac_mfa_EU28!H110</f>
        <v>94.489106734935689</v>
      </c>
      <c r="H9" s="119">
        <f>env_ac_mfa_EU28!I110</f>
        <v>99.954393679231885</v>
      </c>
      <c r="I9" s="119">
        <f>env_ac_mfa_EU28!J110</f>
        <v>101.66121599785984</v>
      </c>
      <c r="J9" s="119">
        <f>env_ac_mfa_EU28!K110</f>
        <v>103.49075165940116</v>
      </c>
      <c r="K9" s="119">
        <f>env_ac_mfa_EU28!L110</f>
        <v>104.39067827491159</v>
      </c>
      <c r="L9" s="119">
        <f>env_ac_mfa_EU28!M110</f>
        <v>98.863076608630237</v>
      </c>
      <c r="M9" s="119">
        <f>env_ac_mfa_EU28!N110</f>
        <v>64.47130805663916</v>
      </c>
      <c r="N9" s="119">
        <f>env_ac_mfa_EU28!O110</f>
        <v>87.906616662099495</v>
      </c>
      <c r="O9" s="119">
        <f>env_ac_mfa_EU28!P110</f>
        <v>89.73644394487485</v>
      </c>
      <c r="P9" s="119">
        <f>env_ac_mfa_EU28!Q110</f>
        <v>84.595004250348339</v>
      </c>
      <c r="Q9" s="119">
        <f>env_ac_mfa_EU28!R110</f>
        <v>98.886808221233778</v>
      </c>
      <c r="R9" s="119">
        <f>env_ac_mfa_EU28!S110</f>
        <v>94.914644739192511</v>
      </c>
      <c r="S9" s="119">
        <f>env_ac_mfa_EU28!T110</f>
        <v>100.47472478573177</v>
      </c>
      <c r="T9" s="119">
        <f>env_ac_mfa_EU28!U110</f>
        <v>104.81567883618901</v>
      </c>
      <c r="U9" s="119">
        <f>env_ac_mfa_EU28!V110</f>
        <v>105.69949649413016</v>
      </c>
      <c r="V9" s="76"/>
      <c r="W9" s="77"/>
      <c r="X9" s="76"/>
    </row>
    <row r="10" spans="2:24" x14ac:dyDescent="0.25">
      <c r="B10" s="56"/>
      <c r="C10" s="76" t="s">
        <v>11</v>
      </c>
      <c r="D10" s="118">
        <f>env_ac_mfa_EU28!E115</f>
        <v>100</v>
      </c>
      <c r="E10" s="119">
        <f>env_ac_mfa_EU28!F115</f>
        <v>100.88974258918346</v>
      </c>
      <c r="F10" s="119">
        <f>env_ac_mfa_EU28!G115</f>
        <v>98.513864317383437</v>
      </c>
      <c r="G10" s="119">
        <f>env_ac_mfa_EU28!H115</f>
        <v>99.29253839217516</v>
      </c>
      <c r="H10" s="119">
        <f>env_ac_mfa_EU28!I115</f>
        <v>102.89937193732975</v>
      </c>
      <c r="I10" s="119">
        <f>env_ac_mfa_EU28!J115</f>
        <v>107.10447227248994</v>
      </c>
      <c r="J10" s="119">
        <f>env_ac_mfa_EU28!K115</f>
        <v>113.2619870095547</v>
      </c>
      <c r="K10" s="119">
        <f>env_ac_mfa_EU28!L115</f>
        <v>119.38822635607794</v>
      </c>
      <c r="L10" s="119">
        <f>env_ac_mfa_EU28!M115</f>
        <v>114.82900644177356</v>
      </c>
      <c r="M10" s="119">
        <f>env_ac_mfa_EU28!N115</f>
        <v>96.628928434922429</v>
      </c>
      <c r="N10" s="119">
        <f>env_ac_mfa_EU28!O115</f>
        <v>89.688448037513311</v>
      </c>
      <c r="O10" s="119">
        <f>env_ac_mfa_EU28!P115</f>
        <v>95.786236038632481</v>
      </c>
      <c r="P10" s="119">
        <f>env_ac_mfa_EU28!Q115</f>
        <v>84.391327622879231</v>
      </c>
      <c r="Q10" s="119">
        <f>env_ac_mfa_EU28!R115</f>
        <v>80.649273756074805</v>
      </c>
      <c r="R10" s="119">
        <f>env_ac_mfa_EU28!S115</f>
        <v>81.098177206774807</v>
      </c>
      <c r="S10" s="119">
        <f>env_ac_mfa_EU28!T115</f>
        <v>84.423289915251942</v>
      </c>
      <c r="T10" s="119">
        <f>env_ac_mfa_EU28!U115</f>
        <v>84.408313569665495</v>
      </c>
      <c r="U10" s="119">
        <f>env_ac_mfa_EU28!V115</f>
        <v>87.963008273361837</v>
      </c>
      <c r="V10" s="76"/>
      <c r="W10" s="77"/>
      <c r="X10" s="76"/>
    </row>
    <row r="11" spans="2:24" x14ac:dyDescent="0.25">
      <c r="B11" s="59"/>
      <c r="C11" s="76" t="s">
        <v>9</v>
      </c>
      <c r="D11" s="118">
        <f>env_ac_mfa_EU28!E120</f>
        <v>100</v>
      </c>
      <c r="E11" s="119">
        <f>env_ac_mfa_EU28!F120</f>
        <v>102.76148094980739</v>
      </c>
      <c r="F11" s="119">
        <f>env_ac_mfa_EU28!G120</f>
        <v>101.77661245125083</v>
      </c>
      <c r="G11" s="119">
        <f>env_ac_mfa_EU28!H120</f>
        <v>104.05639107808835</v>
      </c>
      <c r="H11" s="119">
        <f>env_ac_mfa_EU28!I120</f>
        <v>104.66974422716291</v>
      </c>
      <c r="I11" s="119">
        <f>env_ac_mfa_EU28!J120</f>
        <v>103.92587104063384</v>
      </c>
      <c r="J11" s="119">
        <f>env_ac_mfa_EU28!K120</f>
        <v>104.27670607019384</v>
      </c>
      <c r="K11" s="119">
        <f>env_ac_mfa_EU28!L120</f>
        <v>101.04940070282615</v>
      </c>
      <c r="L11" s="119">
        <f>env_ac_mfa_EU28!M120</f>
        <v>100.56623435174441</v>
      </c>
      <c r="M11" s="119">
        <f>env_ac_mfa_EU28!N120</f>
        <v>93.235120643240293</v>
      </c>
      <c r="N11" s="119">
        <f>env_ac_mfa_EU28!O120</f>
        <v>93.119815135159854</v>
      </c>
      <c r="O11" s="119">
        <f>env_ac_mfa_EU28!P120</f>
        <v>93.575265207494112</v>
      </c>
      <c r="P11" s="119">
        <f>env_ac_mfa_EU28!Q120</f>
        <v>91.669862578797449</v>
      </c>
      <c r="Q11" s="119">
        <f>env_ac_mfa_EU28!R120</f>
        <v>87.475808615290461</v>
      </c>
      <c r="R11" s="119">
        <f>env_ac_mfa_EU28!S120</f>
        <v>85.22073689391425</v>
      </c>
      <c r="S11" s="119">
        <f>env_ac_mfa_EU28!T120</f>
        <v>85.853276589873445</v>
      </c>
      <c r="T11" s="119">
        <f>env_ac_mfa_EU28!U120</f>
        <v>82.283756764527013</v>
      </c>
      <c r="U11" s="119">
        <f>env_ac_mfa_EU28!V120</f>
        <v>82.252948992959915</v>
      </c>
      <c r="V11" s="76"/>
      <c r="W11" s="77"/>
      <c r="X11" s="76"/>
    </row>
    <row r="13" spans="2:24" x14ac:dyDescent="0.25">
      <c r="C13" s="55"/>
      <c r="D13" s="57"/>
      <c r="E13" s="58"/>
      <c r="F13" s="58"/>
      <c r="G13" s="58"/>
      <c r="H13" s="58"/>
      <c r="I13" s="58"/>
      <c r="J13" s="58"/>
      <c r="K13" s="58"/>
      <c r="L13" s="57"/>
      <c r="M13" s="57"/>
      <c r="N13" s="57"/>
      <c r="O13" s="57"/>
      <c r="P13" s="1"/>
      <c r="Q13" s="1"/>
      <c r="R13" s="1"/>
      <c r="S13" s="1"/>
      <c r="T13" s="1"/>
      <c r="U13" s="1"/>
      <c r="V13" s="55"/>
      <c r="W13" s="1"/>
      <c r="X13" s="55"/>
    </row>
    <row r="14" spans="2:24" ht="12" x14ac:dyDescent="0.3">
      <c r="C14" s="166" t="s">
        <v>25</v>
      </c>
      <c r="D14" s="166"/>
      <c r="E14" s="166"/>
      <c r="F14" s="166"/>
      <c r="G14" s="56"/>
      <c r="H14" s="56"/>
      <c r="I14" s="56"/>
      <c r="J14" s="56"/>
      <c r="K14" s="56"/>
      <c r="L14" s="56"/>
      <c r="M14" s="56"/>
      <c r="N14" s="56"/>
      <c r="O14" s="56"/>
      <c r="V14" s="14"/>
      <c r="W14" s="1"/>
      <c r="X14" s="14"/>
    </row>
    <row r="15" spans="2:24" x14ac:dyDescent="0.25"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2:24" x14ac:dyDescent="0.25"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4:16" x14ac:dyDescent="0.25"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</row>
    <row r="18" spans="4:16" x14ac:dyDescent="0.25"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4:16" x14ac:dyDescent="0.25"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</row>
    <row r="20" spans="4:16" x14ac:dyDescent="0.25"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1" spans="4:16" x14ac:dyDescent="0.25"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</row>
    <row r="22" spans="4:16" x14ac:dyDescent="0.25"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spans="4:16" x14ac:dyDescent="0.25"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</row>
    <row r="24" spans="4:16" x14ac:dyDescent="0.25"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50" spans="1:1" ht="54.25" customHeight="1" x14ac:dyDescent="0.25"/>
    <row r="56" spans="1:1" x14ac:dyDescent="0.25">
      <c r="A56" s="30"/>
    </row>
  </sheetData>
  <mergeCells count="1">
    <mergeCell ref="C14:F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48"/>
  <sheetViews>
    <sheetView showGridLines="0" topLeftCell="A16" zoomScaleNormal="100" workbookViewId="0">
      <selection activeCell="C47" sqref="C47:F48"/>
    </sheetView>
  </sheetViews>
  <sheetFormatPr defaultColWidth="9.69921875" defaultRowHeight="11.5" x14ac:dyDescent="0.25"/>
  <cols>
    <col min="1" max="2" width="8.3984375" style="16" customWidth="1"/>
    <col min="3" max="3" width="22.69921875" style="16" customWidth="1"/>
    <col min="4" max="12" width="10.3984375" style="16" customWidth="1"/>
    <col min="13" max="15" width="11.09765625" style="16" customWidth="1"/>
    <col min="16" max="16" width="10.69921875" style="8" customWidth="1"/>
    <col min="17" max="17" width="18.8984375" style="8" customWidth="1"/>
    <col min="18" max="18" width="12.3984375" style="8" customWidth="1"/>
    <col min="19" max="19" width="12.8984375" style="8" customWidth="1"/>
    <col min="20" max="21" width="11.09765625" style="8" customWidth="1"/>
    <col min="22" max="22" width="11.69921875" style="8" customWidth="1"/>
    <col min="23" max="232" width="9.09765625" style="8" customWidth="1"/>
    <col min="233" max="233" width="2.296875" style="8" customWidth="1"/>
    <col min="234" max="244" width="9.09765625" style="8" customWidth="1"/>
    <col min="245" max="245" width="2.69921875" style="8" customWidth="1"/>
    <col min="246" max="246" width="13.09765625" style="8" customWidth="1"/>
    <col min="247" max="16384" width="9.69921875" style="8"/>
  </cols>
  <sheetData>
    <row r="1" spans="1:17" x14ac:dyDescent="0.25">
      <c r="A1" s="8"/>
      <c r="B1" s="8"/>
      <c r="C1" s="10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14" x14ac:dyDescent="0.3">
      <c r="A2" s="8"/>
      <c r="B2" s="8"/>
      <c r="C2" s="89" t="s">
        <v>188</v>
      </c>
      <c r="G2" s="8"/>
      <c r="H2" s="8"/>
      <c r="I2" s="8"/>
      <c r="J2" s="8"/>
      <c r="K2" s="8"/>
      <c r="L2" s="8"/>
      <c r="M2" s="8"/>
      <c r="N2" s="8"/>
      <c r="O2" s="78"/>
      <c r="P2" s="37"/>
      <c r="Q2" s="78"/>
    </row>
    <row r="3" spans="1:17" x14ac:dyDescent="0.25">
      <c r="A3" s="8"/>
      <c r="B3" s="8"/>
      <c r="C3" s="35" t="s">
        <v>60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P3" s="16"/>
      <c r="Q3" s="16"/>
    </row>
    <row r="4" spans="1:17" ht="16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7" ht="16.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7" ht="34.5" x14ac:dyDescent="0.25">
      <c r="A6" s="8"/>
      <c r="B6" s="8"/>
      <c r="C6" s="36"/>
      <c r="D6" s="47" t="s">
        <v>0</v>
      </c>
      <c r="E6" s="47" t="s">
        <v>1</v>
      </c>
      <c r="F6" s="47" t="s">
        <v>10</v>
      </c>
      <c r="G6" s="47" t="s">
        <v>7</v>
      </c>
      <c r="H6" s="47" t="s">
        <v>9</v>
      </c>
      <c r="I6" s="81" t="s">
        <v>24</v>
      </c>
      <c r="J6" s="8"/>
      <c r="K6" s="8"/>
      <c r="L6" s="8"/>
      <c r="M6" s="8"/>
      <c r="N6" s="8"/>
      <c r="O6" s="8"/>
    </row>
    <row r="7" spans="1:17" x14ac:dyDescent="0.25">
      <c r="A7" s="8"/>
      <c r="B7" s="8"/>
      <c r="C7" s="79" t="s">
        <v>12</v>
      </c>
      <c r="D7" s="120">
        <f>env_ac_mfa_ALL_2017!C13</f>
        <v>13.355</v>
      </c>
      <c r="E7" s="120">
        <f>env_ac_mfa_ALL_2017!D13</f>
        <v>3.3740000000000001</v>
      </c>
      <c r="F7" s="120">
        <f>env_ac_mfa_ALL_2017!E13</f>
        <v>0.66300000000000003</v>
      </c>
      <c r="G7" s="120">
        <f>env_ac_mfa_ALL_2017!F13</f>
        <v>6.2880000000000003</v>
      </c>
      <c r="H7" s="120">
        <f>env_ac_mfa_ALL_2017!G13</f>
        <v>3.004</v>
      </c>
      <c r="I7" s="120">
        <f>env_ac_mfa_ALL_2017!H13+env_ac_mfa_ALL_2017!I13</f>
        <v>2.7E-2</v>
      </c>
      <c r="J7" s="8"/>
      <c r="K7" s="8"/>
      <c r="L7" s="8"/>
      <c r="M7" s="8"/>
      <c r="N7" s="8"/>
      <c r="O7" s="8"/>
    </row>
    <row r="8" spans="1:17" x14ac:dyDescent="0.25">
      <c r="A8" s="8"/>
      <c r="B8" s="8"/>
      <c r="J8" s="8"/>
      <c r="K8" s="8"/>
      <c r="L8" s="8"/>
      <c r="M8" s="8"/>
      <c r="N8" s="8"/>
      <c r="O8" s="8"/>
    </row>
    <row r="9" spans="1:17" x14ac:dyDescent="0.25">
      <c r="A9" s="8"/>
      <c r="B9" s="8"/>
      <c r="C9" s="79" t="s">
        <v>49</v>
      </c>
      <c r="D9" s="120">
        <f>env_ac_mfa_ALL_2017!C14</f>
        <v>13.51</v>
      </c>
      <c r="E9" s="120">
        <f>env_ac_mfa_ALL_2017!D14</f>
        <v>4.4020000000000001</v>
      </c>
      <c r="F9" s="120">
        <f>env_ac_mfa_ALL_2017!E14</f>
        <v>1.3939999999999999</v>
      </c>
      <c r="G9" s="120">
        <f>env_ac_mfa_ALL_2017!F14</f>
        <v>5.23</v>
      </c>
      <c r="H9" s="120">
        <f>env_ac_mfa_ALL_2017!G14</f>
        <v>2.8029999999999999</v>
      </c>
      <c r="I9" s="120">
        <f>env_ac_mfa_ALL_2017!H14</f>
        <v>-0.315</v>
      </c>
      <c r="J9" s="8"/>
      <c r="K9" s="8"/>
      <c r="L9" s="8"/>
      <c r="M9" s="8"/>
      <c r="N9" s="8"/>
      <c r="O9" s="8"/>
    </row>
    <row r="10" spans="1:17" x14ac:dyDescent="0.25">
      <c r="A10" s="8"/>
      <c r="B10" s="8"/>
      <c r="C10" s="79" t="s">
        <v>39</v>
      </c>
      <c r="D10" s="120">
        <f>env_ac_mfa_ALL_2017!C15</f>
        <v>19.654</v>
      </c>
      <c r="E10" s="120">
        <f>env_ac_mfa_ALL_2017!D15</f>
        <v>3.0369999999999999</v>
      </c>
      <c r="F10" s="120">
        <f>env_ac_mfa_ALL_2017!E15</f>
        <v>4.49</v>
      </c>
      <c r="G10" s="120">
        <f>env_ac_mfa_ALL_2017!F15</f>
        <v>6.4039999999999999</v>
      </c>
      <c r="H10" s="120">
        <f>env_ac_mfa_ALL_2017!G15</f>
        <v>6.0179999999999998</v>
      </c>
      <c r="I10" s="120">
        <f>env_ac_mfa_ALL_2017!H15</f>
        <v>-0.30199999999999999</v>
      </c>
      <c r="J10" s="8"/>
      <c r="K10" s="8"/>
      <c r="L10" s="8"/>
      <c r="M10" s="8"/>
      <c r="N10" s="8"/>
      <c r="O10" s="8"/>
    </row>
    <row r="11" spans="1:17" x14ac:dyDescent="0.25">
      <c r="A11" s="8"/>
      <c r="B11" s="8"/>
      <c r="C11" s="79" t="s">
        <v>752</v>
      </c>
      <c r="D11" s="120">
        <f>env_ac_mfa_ALL_2017!C16</f>
        <v>15.664</v>
      </c>
      <c r="E11" s="120">
        <f>env_ac_mfa_ALL_2017!D16</f>
        <v>2.2530000000000001</v>
      </c>
      <c r="F11" s="120">
        <f>env_ac_mfa_ALL_2017!E16</f>
        <v>0.41199999999999998</v>
      </c>
      <c r="G11" s="120">
        <f>env_ac_mfa_ALL_2017!F16</f>
        <v>7.2149999999999999</v>
      </c>
      <c r="H11" s="120">
        <f>env_ac_mfa_ALL_2017!G16</f>
        <v>5.7759999999999998</v>
      </c>
      <c r="I11" s="120">
        <f>env_ac_mfa_ALL_2017!H16</f>
        <v>8.9999999999999993E-3</v>
      </c>
      <c r="J11" s="8"/>
      <c r="K11" s="8"/>
      <c r="L11" s="8"/>
      <c r="M11" s="8"/>
      <c r="N11" s="8"/>
      <c r="O11" s="8"/>
    </row>
    <row r="12" spans="1:17" x14ac:dyDescent="0.25">
      <c r="A12" s="8"/>
      <c r="B12" s="8"/>
      <c r="C12" s="79" t="s">
        <v>34</v>
      </c>
      <c r="D12" s="120">
        <f>env_ac_mfa_ALL_2017!C17</f>
        <v>24.195</v>
      </c>
      <c r="E12" s="120">
        <f>env_ac_mfa_ALL_2017!D17</f>
        <v>7.3319999999999999</v>
      </c>
      <c r="F12" s="120">
        <f>env_ac_mfa_ALL_2017!E17</f>
        <v>0.126</v>
      </c>
      <c r="G12" s="120">
        <f>env_ac_mfa_ALL_2017!F17</f>
        <v>12.045</v>
      </c>
      <c r="H12" s="120">
        <f>env_ac_mfa_ALL_2017!G17</f>
        <v>4.6280000000000001</v>
      </c>
      <c r="I12" s="120">
        <f>env_ac_mfa_ALL_2017!H17</f>
        <v>0.154</v>
      </c>
      <c r="J12" s="8"/>
      <c r="K12" s="8"/>
      <c r="L12" s="8"/>
      <c r="M12" s="8"/>
      <c r="N12" s="8"/>
      <c r="O12" s="8"/>
    </row>
    <row r="13" spans="1:17" x14ac:dyDescent="0.25">
      <c r="A13" s="8"/>
      <c r="B13" s="8"/>
      <c r="C13" s="79" t="s">
        <v>44</v>
      </c>
      <c r="D13" s="120">
        <f>env_ac_mfa_ALL_2017!C18</f>
        <v>15.648</v>
      </c>
      <c r="E13" s="120">
        <f>env_ac_mfa_ALL_2017!D18</f>
        <v>3.4119999999999999</v>
      </c>
      <c r="F13" s="120">
        <f>env_ac_mfa_ALL_2017!E18</f>
        <v>0.503</v>
      </c>
      <c r="G13" s="120">
        <f>env_ac_mfa_ALL_2017!F18</f>
        <v>6.78</v>
      </c>
      <c r="H13" s="120">
        <f>env_ac_mfa_ALL_2017!G18</f>
        <v>5.1749999999999998</v>
      </c>
      <c r="I13" s="120">
        <f>env_ac_mfa_ALL_2017!H18</f>
        <v>-0.26300000000000001</v>
      </c>
      <c r="J13" s="8"/>
      <c r="K13" s="8"/>
      <c r="L13" s="8"/>
      <c r="M13" s="8"/>
      <c r="N13" s="8"/>
      <c r="O13" s="8"/>
    </row>
    <row r="14" spans="1:17" x14ac:dyDescent="0.25">
      <c r="A14" s="8"/>
      <c r="B14" s="8"/>
      <c r="C14" s="79" t="s">
        <v>32</v>
      </c>
      <c r="D14" s="120">
        <f>env_ac_mfa_ALL_2017!C19</f>
        <v>29.477</v>
      </c>
      <c r="E14" s="120">
        <f>env_ac_mfa_ALL_2017!D19</f>
        <v>4.4630000000000001</v>
      </c>
      <c r="F14" s="120">
        <f>env_ac_mfa_ALL_2017!E19</f>
        <v>0.13200000000000001</v>
      </c>
      <c r="G14" s="120">
        <f>env_ac_mfa_ALL_2017!F19</f>
        <v>14.331</v>
      </c>
      <c r="H14" s="120">
        <f>env_ac_mfa_ALL_2017!G19</f>
        <v>10.683</v>
      </c>
      <c r="I14" s="120">
        <f>env_ac_mfa_ALL_2017!H19</f>
        <v>-0.13100000000000001</v>
      </c>
      <c r="J14" s="8"/>
      <c r="K14" s="8"/>
      <c r="L14" s="8"/>
      <c r="M14" s="8"/>
      <c r="N14" s="8"/>
      <c r="O14" s="8"/>
    </row>
    <row r="15" spans="1:17" x14ac:dyDescent="0.25">
      <c r="A15" s="8"/>
      <c r="B15" s="8"/>
      <c r="C15" s="79" t="s">
        <v>36</v>
      </c>
      <c r="D15" s="120">
        <f>env_ac_mfa_ALL_2017!C20</f>
        <v>23.457000000000001</v>
      </c>
      <c r="E15" s="120">
        <f>env_ac_mfa_ALL_2017!D20</f>
        <v>8.5489999999999995</v>
      </c>
      <c r="F15" s="120">
        <f>env_ac_mfa_ALL_2017!E20</f>
        <v>1.2549999999999999</v>
      </c>
      <c r="G15" s="120">
        <f>env_ac_mfa_ALL_2017!F20</f>
        <v>9.6969999999999992</v>
      </c>
      <c r="H15" s="120">
        <f>env_ac_mfa_ALL_2017!G20</f>
        <v>3.7210000000000001</v>
      </c>
      <c r="I15" s="120">
        <f>env_ac_mfa_ALL_2017!H20</f>
        <v>0.23499999999999999</v>
      </c>
      <c r="J15" s="8"/>
      <c r="K15" s="8"/>
      <c r="L15" s="8"/>
      <c r="M15" s="8"/>
      <c r="N15" s="8"/>
      <c r="O15" s="8"/>
    </row>
    <row r="16" spans="1:17" x14ac:dyDescent="0.25">
      <c r="A16" s="8"/>
      <c r="B16" s="8"/>
      <c r="C16" s="79" t="s">
        <v>51</v>
      </c>
      <c r="D16" s="120">
        <f>env_ac_mfa_ALL_2017!C21</f>
        <v>11.986000000000001</v>
      </c>
      <c r="E16" s="120">
        <f>env_ac_mfa_ALL_2017!D21</f>
        <v>2.2160000000000002</v>
      </c>
      <c r="F16" s="120">
        <f>env_ac_mfa_ALL_2017!E21</f>
        <v>0.55600000000000005</v>
      </c>
      <c r="G16" s="120">
        <f>env_ac_mfa_ALL_2017!F21</f>
        <v>4.5599999999999996</v>
      </c>
      <c r="H16" s="120">
        <f>env_ac_mfa_ALL_2017!G21</f>
        <v>4.6509999999999998</v>
      </c>
      <c r="I16" s="120">
        <f>env_ac_mfa_ALL_2017!H21</f>
        <v>4.0000000000000001E-3</v>
      </c>
      <c r="J16" s="8"/>
      <c r="K16" s="8"/>
      <c r="L16" s="8"/>
      <c r="M16" s="8"/>
      <c r="N16" s="8"/>
      <c r="O16" s="8"/>
    </row>
    <row r="17" spans="1:15" x14ac:dyDescent="0.25">
      <c r="A17" s="8"/>
      <c r="B17" s="8"/>
      <c r="C17" s="79" t="s">
        <v>55</v>
      </c>
      <c r="D17" s="120">
        <f>env_ac_mfa_ALL_2017!C22</f>
        <v>8.7219999999999995</v>
      </c>
      <c r="E17" s="120">
        <f>env_ac_mfa_ALL_2017!D22</f>
        <v>2.6720000000000002</v>
      </c>
      <c r="F17" s="120">
        <f>env_ac_mfa_ALL_2017!E22</f>
        <v>0.56899999999999995</v>
      </c>
      <c r="G17" s="120">
        <f>env_ac_mfa_ALL_2017!F22</f>
        <v>3.5409999999999999</v>
      </c>
      <c r="H17" s="120">
        <f>env_ac_mfa_ALL_2017!G22</f>
        <v>2.0169999999999999</v>
      </c>
      <c r="I17" s="120">
        <f>env_ac_mfa_ALL_2017!H22</f>
        <v>-7.9000000000000001E-2</v>
      </c>
      <c r="J17" s="8"/>
      <c r="K17" s="8"/>
      <c r="L17" s="8"/>
      <c r="M17" s="8"/>
      <c r="N17" s="8"/>
      <c r="O17" s="8"/>
    </row>
    <row r="18" spans="1:15" x14ac:dyDescent="0.25">
      <c r="A18" s="8"/>
      <c r="B18" s="8"/>
      <c r="C18" s="79" t="s">
        <v>52</v>
      </c>
      <c r="D18" s="120">
        <f>env_ac_mfa_ALL_2017!C23</f>
        <v>11.297000000000001</v>
      </c>
      <c r="E18" s="120">
        <f>env_ac_mfa_ALL_2017!D23</f>
        <v>3.4049999999999998</v>
      </c>
      <c r="F18" s="120">
        <f>env_ac_mfa_ALL_2017!E23</f>
        <v>0.29899999999999999</v>
      </c>
      <c r="G18" s="120">
        <f>env_ac_mfa_ALL_2017!F23</f>
        <v>5.6020000000000003</v>
      </c>
      <c r="H18" s="120">
        <f>env_ac_mfa_ALL_2017!G23</f>
        <v>1.9</v>
      </c>
      <c r="I18" s="120">
        <f>env_ac_mfa_ALL_2017!H23</f>
        <v>9.0999999999999998E-2</v>
      </c>
      <c r="J18" s="8"/>
      <c r="K18" s="8"/>
      <c r="L18" s="8"/>
      <c r="M18" s="8"/>
      <c r="N18" s="8"/>
      <c r="O18" s="8"/>
    </row>
    <row r="19" spans="1:15" x14ac:dyDescent="0.25">
      <c r="A19" s="8"/>
      <c r="B19" s="8"/>
      <c r="C19" s="79" t="s">
        <v>53</v>
      </c>
      <c r="D19" s="120">
        <f>env_ac_mfa_ALL_2017!C24</f>
        <v>9.9559999999999995</v>
      </c>
      <c r="E19" s="120">
        <f>env_ac_mfa_ALL_2017!D24</f>
        <v>2.7109999999999999</v>
      </c>
      <c r="F19" s="120">
        <f>env_ac_mfa_ALL_2017!E24</f>
        <v>0.153</v>
      </c>
      <c r="G19" s="120">
        <f>env_ac_mfa_ALL_2017!F24</f>
        <v>5.3860000000000001</v>
      </c>
      <c r="H19" s="120">
        <f>env_ac_mfa_ALL_2017!G24</f>
        <v>1.5640000000000001</v>
      </c>
      <c r="I19" s="120">
        <f>env_ac_mfa_ALL_2017!H24</f>
        <v>0.14499999999999999</v>
      </c>
      <c r="J19" s="8"/>
      <c r="K19" s="8"/>
      <c r="L19" s="8"/>
      <c r="M19" s="8"/>
      <c r="N19" s="8"/>
      <c r="O19" s="8"/>
    </row>
    <row r="20" spans="1:15" x14ac:dyDescent="0.25">
      <c r="A20" s="8"/>
      <c r="B20" s="8"/>
      <c r="C20" s="79" t="s">
        <v>57</v>
      </c>
      <c r="D20" s="120">
        <f>env_ac_mfa_ALL_2017!C25</f>
        <v>8.1590000000000007</v>
      </c>
      <c r="E20" s="120">
        <f>env_ac_mfa_ALL_2017!D25</f>
        <v>2.0379999999999998</v>
      </c>
      <c r="F20" s="120">
        <f>env_ac_mfa_ALL_2017!E25</f>
        <v>0.23300000000000001</v>
      </c>
      <c r="G20" s="120">
        <f>env_ac_mfa_ALL_2017!F25</f>
        <v>3.7040000000000002</v>
      </c>
      <c r="H20" s="120">
        <f>env_ac_mfa_ALL_2017!G25</f>
        <v>2.2469999999999999</v>
      </c>
      <c r="I20" s="120">
        <f>env_ac_mfa_ALL_2017!H25</f>
        <v>-6.0999999999999999E-2</v>
      </c>
      <c r="J20" s="8"/>
      <c r="K20" s="8"/>
      <c r="L20" s="8"/>
      <c r="M20" s="8"/>
      <c r="N20" s="8"/>
      <c r="O20" s="8"/>
    </row>
    <row r="21" spans="1:15" x14ac:dyDescent="0.25">
      <c r="A21" s="8"/>
      <c r="B21" s="8"/>
      <c r="C21" s="79" t="s">
        <v>41</v>
      </c>
      <c r="D21" s="120">
        <f>env_ac_mfa_ALL_2017!C26</f>
        <v>18.125</v>
      </c>
      <c r="E21" s="120">
        <f>env_ac_mfa_ALL_2017!D26</f>
        <v>2.1080000000000001</v>
      </c>
      <c r="F21" s="120">
        <f>env_ac_mfa_ALL_2017!E26</f>
        <v>1.38</v>
      </c>
      <c r="G21" s="120">
        <f>env_ac_mfa_ALL_2017!F26</f>
        <v>11.706</v>
      </c>
      <c r="H21" s="120">
        <f>env_ac_mfa_ALL_2017!G26</f>
        <v>2.5499999999999998</v>
      </c>
      <c r="I21" s="120">
        <f>env_ac_mfa_ALL_2017!H26</f>
        <v>0.27600000000000002</v>
      </c>
      <c r="J21" s="8"/>
      <c r="K21" s="8"/>
      <c r="L21" s="8"/>
      <c r="M21" s="8"/>
      <c r="N21" s="8"/>
      <c r="O21" s="8"/>
    </row>
    <row r="22" spans="1:15" x14ac:dyDescent="0.25">
      <c r="A22" s="8"/>
      <c r="B22" s="8"/>
      <c r="C22" s="79" t="s">
        <v>38</v>
      </c>
      <c r="D22" s="120">
        <f>env_ac_mfa_ALL_2017!C27</f>
        <v>13.042</v>
      </c>
      <c r="E22" s="120">
        <f>env_ac_mfa_ALL_2017!D27</f>
        <v>2.9980000000000002</v>
      </c>
      <c r="F22" s="120">
        <f>env_ac_mfa_ALL_2017!E27</f>
        <v>2.1999999999999999E-2</v>
      </c>
      <c r="G22" s="120">
        <f>env_ac_mfa_ALL_2017!F27</f>
        <v>8.9209999999999994</v>
      </c>
      <c r="H22" s="120">
        <f>env_ac_mfa_ALL_2017!G27</f>
        <v>1.234</v>
      </c>
      <c r="I22" s="120">
        <f>env_ac_mfa_ALL_2017!H27</f>
        <v>0.01</v>
      </c>
      <c r="J22" s="8"/>
      <c r="K22" s="8"/>
      <c r="L22" s="8"/>
      <c r="M22" s="8"/>
      <c r="N22" s="8"/>
      <c r="O22" s="8"/>
    </row>
    <row r="23" spans="1:15" x14ac:dyDescent="0.25">
      <c r="A23" s="8"/>
      <c r="B23" s="8"/>
      <c r="C23" s="79" t="s">
        <v>42</v>
      </c>
      <c r="D23" s="120">
        <f>env_ac_mfa_ALL_2017!C28</f>
        <v>17.829999999999998</v>
      </c>
      <c r="E23" s="120">
        <f>env_ac_mfa_ALL_2017!D28</f>
        <v>6.343</v>
      </c>
      <c r="F23" s="120">
        <f>env_ac_mfa_ALL_2017!E28</f>
        <v>4.8000000000000001E-2</v>
      </c>
      <c r="G23" s="120">
        <f>env_ac_mfa_ALL_2017!F28</f>
        <v>9.9</v>
      </c>
      <c r="H23" s="120">
        <f>env_ac_mfa_ALL_2017!G28</f>
        <v>1.9059999999999999</v>
      </c>
      <c r="I23" s="120">
        <f>env_ac_mfa_ALL_2017!H28</f>
        <v>-0.36599999999999999</v>
      </c>
      <c r="J23" s="8"/>
      <c r="K23" s="8"/>
      <c r="L23" s="8"/>
      <c r="M23" s="8"/>
      <c r="N23" s="8"/>
      <c r="O23" s="8"/>
    </row>
    <row r="24" spans="1:15" x14ac:dyDescent="0.25">
      <c r="A24" s="8"/>
      <c r="B24" s="8"/>
      <c r="C24" s="79" t="s">
        <v>31</v>
      </c>
      <c r="D24" s="120">
        <f>env_ac_mfa_ALL_2017!C29</f>
        <v>23.41</v>
      </c>
      <c r="E24" s="120">
        <f>env_ac_mfa_ALL_2017!D29</f>
        <v>3.988</v>
      </c>
      <c r="F24" s="120">
        <f>env_ac_mfa_ALL_2017!E29</f>
        <v>2.1139999999999999</v>
      </c>
      <c r="G24" s="120">
        <f>env_ac_mfa_ALL_2017!F29</f>
        <v>11.507</v>
      </c>
      <c r="H24" s="120">
        <f>env_ac_mfa_ALL_2017!G29</f>
        <v>5.0670000000000002</v>
      </c>
      <c r="I24" s="120">
        <f>env_ac_mfa_ALL_2017!H29</f>
        <v>0.71099999999999997</v>
      </c>
      <c r="N24" s="8"/>
      <c r="O24" s="8"/>
    </row>
    <row r="25" spans="1:15" x14ac:dyDescent="0.25">
      <c r="A25" s="8"/>
      <c r="B25" s="8"/>
      <c r="C25" s="79" t="s">
        <v>50</v>
      </c>
      <c r="D25" s="120">
        <f>env_ac_mfa_ALL_2017!C30</f>
        <v>13.215</v>
      </c>
      <c r="E25" s="120">
        <f>env_ac_mfa_ALL_2017!D30</f>
        <v>3.1120000000000001</v>
      </c>
      <c r="F25" s="120">
        <f>env_ac_mfa_ALL_2017!E30</f>
        <v>0.27200000000000002</v>
      </c>
      <c r="G25" s="120">
        <f>env_ac_mfa_ALL_2017!F30</f>
        <v>7.34</v>
      </c>
      <c r="H25" s="120">
        <f>env_ac_mfa_ALL_2017!G30</f>
        <v>2.5209999999999999</v>
      </c>
      <c r="I25" s="120">
        <f>env_ac_mfa_ALL_2017!H30</f>
        <v>-3.1E-2</v>
      </c>
      <c r="N25" s="8"/>
      <c r="O25" s="8"/>
    </row>
    <row r="26" spans="1:15" x14ac:dyDescent="0.25">
      <c r="A26" s="8"/>
      <c r="B26" s="8"/>
      <c r="C26" s="79" t="s">
        <v>46</v>
      </c>
      <c r="D26" s="120">
        <f>env_ac_mfa_ALL_2017!C31</f>
        <v>11.805999999999999</v>
      </c>
      <c r="E26" s="120">
        <f>env_ac_mfa_ALL_2017!D31</f>
        <v>1.452</v>
      </c>
      <c r="F26" s="120">
        <f>env_ac_mfa_ALL_2017!E31</f>
        <v>0.82399999999999995</v>
      </c>
      <c r="G26" s="120">
        <f>env_ac_mfa_ALL_2017!F31</f>
        <v>4.7380000000000004</v>
      </c>
      <c r="H26" s="120">
        <f>env_ac_mfa_ALL_2017!G31</f>
        <v>4.4770000000000003</v>
      </c>
      <c r="I26" s="120">
        <f>env_ac_mfa_ALL_2017!H31</f>
        <v>0.315</v>
      </c>
      <c r="N26" s="8"/>
      <c r="O26" s="8"/>
    </row>
    <row r="27" spans="1:15" x14ac:dyDescent="0.25">
      <c r="A27" s="8"/>
      <c r="B27" s="8"/>
      <c r="C27" s="79" t="s">
        <v>54</v>
      </c>
      <c r="D27" s="120">
        <f>env_ac_mfa_ALL_2017!C32</f>
        <v>9.3059999999999992</v>
      </c>
      <c r="E27" s="120">
        <f>env_ac_mfa_ALL_2017!D32</f>
        <v>3.1139999999999999</v>
      </c>
      <c r="F27" s="120">
        <f>env_ac_mfa_ALL_2017!E32</f>
        <v>0.312</v>
      </c>
      <c r="G27" s="120">
        <f>env_ac_mfa_ALL_2017!F32</f>
        <v>2.1520000000000001</v>
      </c>
      <c r="H27" s="120">
        <f>env_ac_mfa_ALL_2017!G32</f>
        <v>3.6949999999999998</v>
      </c>
      <c r="I27" s="120">
        <f>env_ac_mfa_ALL_2017!H32</f>
        <v>-5.1999999999999998E-2</v>
      </c>
      <c r="N27" s="8"/>
      <c r="O27" s="8"/>
    </row>
    <row r="28" spans="1:15" x14ac:dyDescent="0.25">
      <c r="A28" s="8"/>
      <c r="B28" s="8"/>
      <c r="C28" s="79" t="s">
        <v>37</v>
      </c>
      <c r="D28" s="120">
        <f>env_ac_mfa_ALL_2017!C33</f>
        <v>20.728999999999999</v>
      </c>
      <c r="E28" s="120">
        <f>env_ac_mfa_ALL_2017!D33</f>
        <v>4.7329999999999997</v>
      </c>
      <c r="F28" s="120">
        <f>env_ac_mfa_ALL_2017!E33</f>
        <v>0.96799999999999997</v>
      </c>
      <c r="G28" s="120">
        <f>env_ac_mfa_ALL_2017!F33</f>
        <v>11.842000000000001</v>
      </c>
      <c r="H28" s="120">
        <f>env_ac_mfa_ALL_2017!G33</f>
        <v>3.0640000000000001</v>
      </c>
      <c r="I28" s="120">
        <f>env_ac_mfa_ALL_2017!H33</f>
        <v>0.14799999999999999</v>
      </c>
      <c r="N28" s="8"/>
      <c r="O28" s="8"/>
    </row>
    <row r="29" spans="1:15" x14ac:dyDescent="0.25">
      <c r="C29" s="79" t="s">
        <v>40</v>
      </c>
      <c r="D29" s="120">
        <f>env_ac_mfa_ALL_2017!C34</f>
        <v>18.757999999999999</v>
      </c>
      <c r="E29" s="120">
        <f>env_ac_mfa_ALL_2017!D34</f>
        <v>5.17</v>
      </c>
      <c r="F29" s="120">
        <f>env_ac_mfa_ALL_2017!E34</f>
        <v>1.085</v>
      </c>
      <c r="G29" s="120">
        <f>env_ac_mfa_ALL_2017!F34</f>
        <v>8.5359999999999996</v>
      </c>
      <c r="H29" s="120">
        <f>env_ac_mfa_ALL_2017!G34</f>
        <v>4.1210000000000004</v>
      </c>
      <c r="I29" s="120">
        <f>env_ac_mfa_ALL_2017!H34</f>
        <v>-0.154</v>
      </c>
    </row>
    <row r="30" spans="1:15" x14ac:dyDescent="0.25">
      <c r="C30" s="79" t="s">
        <v>45</v>
      </c>
      <c r="D30" s="120">
        <f>env_ac_mfa_ALL_2017!C35</f>
        <v>15.895</v>
      </c>
      <c r="E30" s="120">
        <f>env_ac_mfa_ALL_2017!D35</f>
        <v>3.3940000000000001</v>
      </c>
      <c r="F30" s="120">
        <f>env_ac_mfa_ALL_2017!E35</f>
        <v>1.0569999999999999</v>
      </c>
      <c r="G30" s="120">
        <f>env_ac_mfa_ALL_2017!F35</f>
        <v>9.468</v>
      </c>
      <c r="H30" s="120">
        <f>env_ac_mfa_ALL_2017!G35</f>
        <v>1.758</v>
      </c>
      <c r="I30" s="120">
        <f>env_ac_mfa_ALL_2017!H35</f>
        <v>0.13700000000000001</v>
      </c>
    </row>
    <row r="31" spans="1:15" x14ac:dyDescent="0.25">
      <c r="C31" s="79" t="s">
        <v>33</v>
      </c>
      <c r="D31" s="120">
        <f>env_ac_mfa_ALL_2017!C36</f>
        <v>21.196000000000002</v>
      </c>
      <c r="E31" s="120">
        <f>env_ac_mfa_ALL_2017!D36</f>
        <v>3.8</v>
      </c>
      <c r="F31" s="120">
        <f>env_ac_mfa_ALL_2017!E36</f>
        <v>0.35399999999999998</v>
      </c>
      <c r="G31" s="120">
        <f>env_ac_mfa_ALL_2017!F36</f>
        <v>14.601000000000001</v>
      </c>
      <c r="H31" s="120">
        <f>env_ac_mfa_ALL_2017!G36</f>
        <v>2.3929999999999998</v>
      </c>
      <c r="I31" s="120">
        <f>env_ac_mfa_ALL_2017!H36</f>
        <v>4.8000000000000001E-2</v>
      </c>
    </row>
    <row r="32" spans="1:15" x14ac:dyDescent="0.25">
      <c r="C32" s="79" t="s">
        <v>48</v>
      </c>
      <c r="D32" s="120">
        <f>env_ac_mfa_ALL_2017!C37</f>
        <v>13.106</v>
      </c>
      <c r="E32" s="120">
        <f>env_ac_mfa_ALL_2017!D37</f>
        <v>2.0760000000000001</v>
      </c>
      <c r="F32" s="120">
        <f>env_ac_mfa_ALL_2017!E37</f>
        <v>0.33200000000000002</v>
      </c>
      <c r="G32" s="120">
        <f>env_ac_mfa_ALL_2017!F37</f>
        <v>7.39</v>
      </c>
      <c r="H32" s="120">
        <f>env_ac_mfa_ALL_2017!G37</f>
        <v>3.444</v>
      </c>
      <c r="I32" s="120">
        <f>env_ac_mfa_ALL_2017!H37</f>
        <v>-0.13200000000000001</v>
      </c>
    </row>
    <row r="33" spans="3:17" x14ac:dyDescent="0.25">
      <c r="C33" s="79" t="s">
        <v>47</v>
      </c>
      <c r="D33" s="120">
        <f>env_ac_mfa_ALL_2017!C38</f>
        <v>13.064</v>
      </c>
      <c r="E33" s="120">
        <f>env_ac_mfa_ALL_2017!D38</f>
        <v>2.9889999999999999</v>
      </c>
      <c r="F33" s="120">
        <f>env_ac_mfa_ALL_2017!E38</f>
        <v>0.64</v>
      </c>
      <c r="G33" s="120">
        <f>env_ac_mfa_ALL_2017!F38</f>
        <v>6.6829999999999998</v>
      </c>
      <c r="H33" s="120">
        <f>env_ac_mfa_ALL_2017!G38</f>
        <v>2.5379999999999998</v>
      </c>
      <c r="I33" s="120">
        <f>env_ac_mfa_ALL_2017!H38</f>
        <v>0.214</v>
      </c>
    </row>
    <row r="34" spans="3:17" x14ac:dyDescent="0.25">
      <c r="C34" s="79" t="s">
        <v>30</v>
      </c>
      <c r="D34" s="120">
        <f>env_ac_mfa_ALL_2017!C39</f>
        <v>33.002000000000002</v>
      </c>
      <c r="E34" s="120">
        <f>env_ac_mfa_ALL_2017!D39</f>
        <v>6.27</v>
      </c>
      <c r="F34" s="120">
        <f>env_ac_mfa_ALL_2017!E39</f>
        <v>6.1319999999999997</v>
      </c>
      <c r="G34" s="120">
        <f>env_ac_mfa_ALL_2017!F39</f>
        <v>17.215</v>
      </c>
      <c r="H34" s="120">
        <f>env_ac_mfa_ALL_2017!G39</f>
        <v>3.2029999999999998</v>
      </c>
      <c r="I34" s="120">
        <f>env_ac_mfa_ALL_2017!H39</f>
        <v>0.184</v>
      </c>
    </row>
    <row r="35" spans="3:17" x14ac:dyDescent="0.25">
      <c r="C35" s="79" t="s">
        <v>35</v>
      </c>
      <c r="D35" s="120">
        <f>env_ac_mfa_ALL_2017!C40</f>
        <v>24.036999999999999</v>
      </c>
      <c r="E35" s="120">
        <f>env_ac_mfa_ALL_2017!D40</f>
        <v>5.6959999999999997</v>
      </c>
      <c r="F35" s="120">
        <f>env_ac_mfa_ALL_2017!E40</f>
        <v>5.3579999999999997</v>
      </c>
      <c r="G35" s="120">
        <f>env_ac_mfa_ALL_2017!F40</f>
        <v>10.766999999999999</v>
      </c>
      <c r="H35" s="120">
        <f>env_ac_mfa_ALL_2017!G40</f>
        <v>1.8169999999999999</v>
      </c>
      <c r="I35" s="120">
        <f>env_ac_mfa_ALL_2017!H40</f>
        <v>0.32500000000000001</v>
      </c>
    </row>
    <row r="36" spans="3:17" x14ac:dyDescent="0.25">
      <c r="C36" s="79" t="s">
        <v>56</v>
      </c>
      <c r="D36" s="120">
        <f>env_ac_mfa_ALL_2017!C41</f>
        <v>8.7159999999999993</v>
      </c>
      <c r="E36" s="120">
        <f>env_ac_mfa_ALL_2017!D41</f>
        <v>2.5089999999999999</v>
      </c>
      <c r="F36" s="120">
        <f>env_ac_mfa_ALL_2017!E41</f>
        <v>0.17100000000000001</v>
      </c>
      <c r="G36" s="120">
        <f>env_ac_mfa_ALL_2017!F41</f>
        <v>3.7290000000000001</v>
      </c>
      <c r="H36" s="120">
        <f>env_ac_mfa_ALL_2017!G41</f>
        <v>2.177</v>
      </c>
      <c r="I36" s="120">
        <f>env_ac_mfa_ALL_2017!H41</f>
        <v>0.13700000000000001</v>
      </c>
    </row>
    <row r="37" spans="3:17" ht="12" x14ac:dyDescent="0.3">
      <c r="P37" s="1"/>
      <c r="Q37" s="14"/>
    </row>
    <row r="38" spans="3:17" x14ac:dyDescent="0.25">
      <c r="C38" s="88" t="s">
        <v>28</v>
      </c>
      <c r="D38" s="120">
        <f>env_ac_mfa_ALL_2017!C42</f>
        <v>27.084</v>
      </c>
      <c r="E38" s="120">
        <f>env_ac_mfa_ALL_2017!D42</f>
        <v>2.306</v>
      </c>
      <c r="F38" s="120">
        <f>env_ac_mfa_ALL_2017!E42</f>
        <v>2.8370000000000002</v>
      </c>
      <c r="G38" s="120">
        <f>env_ac_mfa_ALL_2017!F42</f>
        <v>15.803000000000001</v>
      </c>
      <c r="H38" s="120">
        <f>env_ac_mfa_ALL_2017!G42</f>
        <v>6.5529999999999999</v>
      </c>
      <c r="I38" s="120">
        <f>env_ac_mfa_ALL_2017!H42</f>
        <v>-0.19500000000000001</v>
      </c>
    </row>
    <row r="39" spans="3:17" x14ac:dyDescent="0.25">
      <c r="C39" s="88" t="s">
        <v>123</v>
      </c>
      <c r="D39" s="120">
        <f>env_ac_mfa_ALL_2017!C43</f>
        <v>11.462</v>
      </c>
      <c r="E39" s="120">
        <f>env_ac_mfa_ALL_2017!D43</f>
        <v>2.1320000000000001</v>
      </c>
      <c r="F39" s="120">
        <f>env_ac_mfa_ALL_2017!E43</f>
        <v>0.28399999999999997</v>
      </c>
      <c r="G39" s="120">
        <f>env_ac_mfa_ALL_2017!F43</f>
        <v>6.9470000000000001</v>
      </c>
      <c r="H39" s="120">
        <f>env_ac_mfa_ALL_2017!G43</f>
        <v>1.762</v>
      </c>
      <c r="I39" s="120">
        <f>env_ac_mfa_ALL_2017!H43</f>
        <v>0.373</v>
      </c>
    </row>
    <row r="40" spans="3:17" x14ac:dyDescent="0.25">
      <c r="C40" s="22"/>
    </row>
    <row r="41" spans="3:17" x14ac:dyDescent="0.25">
      <c r="C41" s="148" t="s">
        <v>753</v>
      </c>
      <c r="D41" s="120">
        <f>env_ac_mfa_ALL_2017!C44</f>
        <v>8.8490000000000002</v>
      </c>
      <c r="E41" s="120">
        <f>env_ac_mfa_ALL_2017!D44</f>
        <v>2.395</v>
      </c>
      <c r="F41" s="120">
        <f>env_ac_mfa_ALL_2017!E44</f>
        <v>1.782</v>
      </c>
      <c r="G41" s="120">
        <f>env_ac_mfa_ALL_2017!F44</f>
        <v>1.5109999999999999</v>
      </c>
      <c r="H41" s="120">
        <f>env_ac_mfa_ALL_2017!G44</f>
        <v>3.1440000000000001</v>
      </c>
      <c r="I41" s="120">
        <f>env_ac_mfa_ALL_2017!H44</f>
        <v>1.7000000000000001E-2</v>
      </c>
    </row>
    <row r="42" spans="3:17" x14ac:dyDescent="0.25">
      <c r="C42" s="88" t="s">
        <v>758</v>
      </c>
      <c r="D42" s="120">
        <f>env_ac_mfa_ALL_2017!C45</f>
        <v>9.9359999999999999</v>
      </c>
      <c r="E42" s="120">
        <f>env_ac_mfa_ALL_2017!D45</f>
        <v>3.1659999999999999</v>
      </c>
      <c r="F42" s="120">
        <f>env_ac_mfa_ALL_2017!E45</f>
        <v>0.24</v>
      </c>
      <c r="G42" s="120">
        <f>env_ac_mfa_ALL_2017!F45</f>
        <v>6.1079999999999997</v>
      </c>
      <c r="H42" s="120">
        <f>env_ac_mfa_ALL_2017!G45</f>
        <v>0.36699999999999999</v>
      </c>
      <c r="I42" s="120" t="str">
        <f>env_ac_mfa_ALL_2017!H45</f>
        <v>:</v>
      </c>
    </row>
    <row r="43" spans="3:17" x14ac:dyDescent="0.25">
      <c r="C43" s="88" t="s">
        <v>29</v>
      </c>
      <c r="D43" s="120">
        <f>env_ac_mfa_ALL_2017!C46</f>
        <v>16.030999999999999</v>
      </c>
      <c r="E43" s="120">
        <f>env_ac_mfa_ALL_2017!D46</f>
        <v>3.6659999999999999</v>
      </c>
      <c r="F43" s="120">
        <f>env_ac_mfa_ALL_2017!E46</f>
        <v>2.8660000000000001</v>
      </c>
      <c r="G43" s="120">
        <f>env_ac_mfa_ALL_2017!F46</f>
        <v>2.9159999999999999</v>
      </c>
      <c r="H43" s="120">
        <f>env_ac_mfa_ALL_2017!G46</f>
        <v>6.5910000000000002</v>
      </c>
      <c r="I43" s="120">
        <f>env_ac_mfa_ALL_2017!H46</f>
        <v>-8.0000000000000002E-3</v>
      </c>
    </row>
    <row r="44" spans="3:17" ht="12.75" customHeight="1" x14ac:dyDescent="0.25">
      <c r="C44" s="88" t="s">
        <v>756</v>
      </c>
      <c r="D44" s="120">
        <f>env_ac_mfa_ALL_2017!C47</f>
        <v>12.898</v>
      </c>
      <c r="E44" s="120">
        <f>env_ac_mfa_ALL_2017!D47</f>
        <v>3.4289999999999998</v>
      </c>
      <c r="F44" s="120">
        <f>env_ac_mfa_ALL_2017!E47</f>
        <v>0.996</v>
      </c>
      <c r="G44" s="120">
        <f>env_ac_mfa_ALL_2017!F47</f>
        <v>6.375</v>
      </c>
      <c r="H44" s="120">
        <f>env_ac_mfa_ALL_2017!G47</f>
        <v>2.14</v>
      </c>
      <c r="I44" s="120">
        <f>env_ac_mfa_ALL_2017!H47</f>
        <v>-4.1000000000000002E-2</v>
      </c>
    </row>
    <row r="45" spans="3:17" ht="16" customHeight="1" x14ac:dyDescent="0.25">
      <c r="C45" s="90" t="s">
        <v>744</v>
      </c>
      <c r="D45" s="120" t="str">
        <f>env_ac_mfa_ALL_2017!C48</f>
        <v>:</v>
      </c>
      <c r="E45" s="120">
        <f>env_ac_mfa_ALL_2017!D48</f>
        <v>3.1859999999999999</v>
      </c>
      <c r="F45" s="120" t="str">
        <f>env_ac_mfa_ALL_2017!E48</f>
        <v>:</v>
      </c>
      <c r="G45" s="120">
        <f>env_ac_mfa_ALL_2017!F48</f>
        <v>3.2440000000000002</v>
      </c>
      <c r="H45" s="120">
        <f>env_ac_mfa_ALL_2017!G48</f>
        <v>4.7210000000000001</v>
      </c>
      <c r="I45" s="120">
        <f>env_ac_mfa_ALL_2017!H48</f>
        <v>-2.5000000000000001E-2</v>
      </c>
    </row>
    <row r="47" spans="3:17" x14ac:dyDescent="0.25">
      <c r="C47" s="39" t="s">
        <v>757</v>
      </c>
    </row>
    <row r="48" spans="3:17" ht="10.5" customHeight="1" x14ac:dyDescent="0.3">
      <c r="C48" s="150" t="s">
        <v>27</v>
      </c>
      <c r="D48" s="150"/>
      <c r="E48" s="150"/>
      <c r="F48" s="150"/>
    </row>
  </sheetData>
  <sortState ref="B11:H22">
    <sortCondition ref="B11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Z52"/>
  <sheetViews>
    <sheetView showGridLines="0" zoomScaleNormal="100" workbookViewId="0">
      <selection activeCell="W14" sqref="W14"/>
    </sheetView>
  </sheetViews>
  <sheetFormatPr defaultColWidth="9.09765625" defaultRowHeight="11.5" x14ac:dyDescent="0.25"/>
  <cols>
    <col min="1" max="2" width="8.3984375" style="27" customWidth="1"/>
    <col min="3" max="4" width="11" style="27" customWidth="1"/>
    <col min="5" max="5" width="8" style="27" customWidth="1"/>
    <col min="6" max="22" width="7.296875" style="27" customWidth="1"/>
    <col min="23" max="16384" width="9.09765625" style="27"/>
  </cols>
  <sheetData>
    <row r="2" spans="3:26" ht="14" x14ac:dyDescent="0.3">
      <c r="C2" s="89" t="s">
        <v>187</v>
      </c>
      <c r="D2" s="85"/>
      <c r="E2" s="85"/>
      <c r="X2" s="75"/>
      <c r="Y2" s="34"/>
      <c r="Z2" s="75"/>
    </row>
    <row r="3" spans="3:26" x14ac:dyDescent="0.25">
      <c r="C3" s="27" t="s">
        <v>60</v>
      </c>
      <c r="X3" s="39"/>
      <c r="Y3" s="39"/>
      <c r="Z3" s="39"/>
    </row>
    <row r="5" spans="3:26" x14ac:dyDescent="0.25"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3:26" x14ac:dyDescent="0.25">
      <c r="C6" s="36"/>
      <c r="D6" s="46">
        <v>2000</v>
      </c>
      <c r="E6" s="46">
        <v>2001</v>
      </c>
      <c r="F6" s="36">
        <v>2002</v>
      </c>
      <c r="G6" s="46">
        <v>2003</v>
      </c>
      <c r="H6" s="46">
        <v>2004</v>
      </c>
      <c r="I6" s="46">
        <v>2005</v>
      </c>
      <c r="J6" s="46">
        <v>2006</v>
      </c>
      <c r="K6" s="46">
        <v>2007</v>
      </c>
      <c r="L6" s="46">
        <v>2008</v>
      </c>
      <c r="M6" s="46">
        <v>2009</v>
      </c>
      <c r="N6" s="46">
        <v>2010</v>
      </c>
      <c r="O6" s="46">
        <v>2011</v>
      </c>
      <c r="P6" s="46">
        <v>2012</v>
      </c>
      <c r="Q6" s="46">
        <v>2013</v>
      </c>
      <c r="R6" s="46">
        <v>2014</v>
      </c>
      <c r="S6" s="46">
        <v>2015</v>
      </c>
      <c r="T6" s="46">
        <v>2016</v>
      </c>
      <c r="U6" s="46">
        <v>2017</v>
      </c>
      <c r="V6" s="46"/>
      <c r="W6" s="36"/>
      <c r="X6" s="36"/>
    </row>
    <row r="7" spans="3:26" x14ac:dyDescent="0.25">
      <c r="C7" s="36" t="s">
        <v>718</v>
      </c>
      <c r="D7" s="121">
        <f>'World DE 2000_2017'!F3/'World Bank population'!AS262</f>
        <v>8.8135862208469664</v>
      </c>
      <c r="E7" s="121">
        <f>'World DE 2000_2017'!G3/'World Bank population'!AT262</f>
        <v>8.8597185034575059</v>
      </c>
      <c r="F7" s="121">
        <f>'World DE 2000_2017'!H3/'World Bank population'!AU262</f>
        <v>8.9139288381707118</v>
      </c>
      <c r="G7" s="121">
        <f>'World DE 2000_2017'!I3/'World Bank population'!AV262</f>
        <v>9.2100396180640018</v>
      </c>
      <c r="H7" s="121">
        <f>'World DE 2000_2017'!J3/'World Bank population'!AW262</f>
        <v>9.6208141650790342</v>
      </c>
      <c r="I7" s="121">
        <f>'World DE 2000_2017'!K3/'World Bank population'!AX262</f>
        <v>9.9240550850866356</v>
      </c>
      <c r="J7" s="121">
        <f>'World DE 2000_2017'!L3/'World Bank population'!AY262</f>
        <v>10.240300110166441</v>
      </c>
      <c r="K7" s="121">
        <f>'World DE 2000_2017'!M3/'World Bank population'!AZ262</f>
        <v>10.567163449191753</v>
      </c>
      <c r="L7" s="121">
        <f>'World DE 2000_2017'!N3/'World Bank population'!BA262</f>
        <v>10.616369013800272</v>
      </c>
      <c r="M7" s="121">
        <f>'World DE 2000_2017'!O3/'World Bank population'!BB262</f>
        <v>10.541718505173225</v>
      </c>
      <c r="N7" s="121">
        <f>'World DE 2000_2017'!P3/'World Bank population'!BC262</f>
        <v>11.050769163179121</v>
      </c>
      <c r="O7" s="121">
        <f>'World DE 2000_2017'!Q3/'World Bank population'!BD262</f>
        <v>11.48218313737352</v>
      </c>
      <c r="P7" s="121">
        <f>'World DE 2000_2017'!R3/'World Bank population'!BE262</f>
        <v>11.512181658638022</v>
      </c>
      <c r="Q7" s="121">
        <f>'World DE 2000_2017'!S3/'World Bank population'!BF262</f>
        <v>11.731231554471362</v>
      </c>
      <c r="R7" s="121">
        <f>'World DE 2000_2017'!T3/'World Bank population'!BG262</f>
        <v>11.776931492744845</v>
      </c>
      <c r="S7" s="121">
        <f>'World DE 2000_2017'!U3/'World Bank population'!BH262</f>
        <v>11.895443918468528</v>
      </c>
      <c r="T7" s="121">
        <f>'World DE 2000_2017'!V3/'World Bank population'!BI262</f>
        <v>12.061993914734472</v>
      </c>
      <c r="U7" s="121">
        <f>'World DE 2000_2017'!W3/'World Bank population'!BJ262</f>
        <v>12.225901191279632</v>
      </c>
      <c r="V7" s="38"/>
      <c r="W7" s="36"/>
      <c r="X7" s="36"/>
      <c r="Z7" s="36"/>
    </row>
    <row r="8" spans="3:26" x14ac:dyDescent="0.25">
      <c r="C8" s="36" t="s">
        <v>12</v>
      </c>
      <c r="D8" s="121">
        <f>env_ac_mfa_EU28!E57</f>
        <v>15.510999999999999</v>
      </c>
      <c r="E8" s="121">
        <f>env_ac_mfa_EU28!F57</f>
        <v>15.563000000000001</v>
      </c>
      <c r="F8" s="121">
        <f>env_ac_mfa_EU28!G57</f>
        <v>15.324</v>
      </c>
      <c r="G8" s="121">
        <f>env_ac_mfa_EU28!H57</f>
        <v>15.204000000000001</v>
      </c>
      <c r="H8" s="121">
        <f>env_ac_mfa_EU28!I57</f>
        <v>15.901999999999999</v>
      </c>
      <c r="I8" s="121">
        <f>env_ac_mfa_EU28!J57</f>
        <v>15.975</v>
      </c>
      <c r="J8" s="121">
        <f>env_ac_mfa_EU28!K57</f>
        <v>16.210999999999999</v>
      </c>
      <c r="K8" s="121">
        <f>env_ac_mfa_EU28!L57</f>
        <v>16.645</v>
      </c>
      <c r="L8" s="121">
        <f>env_ac_mfa_EU28!M57</f>
        <v>16.268999999999998</v>
      </c>
      <c r="M8" s="121">
        <f>env_ac_mfa_EU28!N57</f>
        <v>14.279</v>
      </c>
      <c r="N8" s="121">
        <f>env_ac_mfa_EU28!O57</f>
        <v>13.797000000000001</v>
      </c>
      <c r="O8" s="121">
        <f>env_ac_mfa_EU28!P57</f>
        <v>14.465999999999999</v>
      </c>
      <c r="P8" s="121">
        <f>env_ac_mfa_EU28!Q57</f>
        <v>13.353999999999999</v>
      </c>
      <c r="Q8" s="121">
        <f>env_ac_mfa_EU28!R57</f>
        <v>13.044</v>
      </c>
      <c r="R8" s="121">
        <f>env_ac_mfa_EU28!S57</f>
        <v>13.191000000000001</v>
      </c>
      <c r="S8" s="121">
        <f>env_ac_mfa_EU28!T57</f>
        <v>13.173999999999999</v>
      </c>
      <c r="T8" s="121">
        <f>env_ac_mfa_EU28!U57</f>
        <v>13.087999999999999</v>
      </c>
      <c r="U8" s="121">
        <f>env_ac_mfa_EU28!V57</f>
        <v>13.355</v>
      </c>
      <c r="V8" s="38"/>
      <c r="W8" s="36"/>
      <c r="X8" s="36"/>
      <c r="Z8" s="36"/>
    </row>
    <row r="9" spans="3:26" x14ac:dyDescent="0.25"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26" ht="12" customHeight="1" x14ac:dyDescent="0.3">
      <c r="C10" s="167" t="s">
        <v>750</v>
      </c>
      <c r="D10" s="167"/>
      <c r="E10" s="167"/>
      <c r="F10" s="167"/>
      <c r="G10" s="167"/>
      <c r="H10" s="167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X10" s="14"/>
      <c r="Y10" s="1"/>
      <c r="Z10" s="14"/>
    </row>
    <row r="11" spans="3:26" x14ac:dyDescent="0.25">
      <c r="C11" s="168" t="s">
        <v>749</v>
      </c>
      <c r="D11" s="168"/>
      <c r="E11" s="168"/>
      <c r="F11" s="168"/>
      <c r="G11" s="168"/>
      <c r="H11" s="168"/>
      <c r="I11" s="168"/>
      <c r="J11" s="168"/>
      <c r="K11" s="168"/>
    </row>
    <row r="13" spans="3:26" x14ac:dyDescent="0.25">
      <c r="C13" s="27" t="s">
        <v>745</v>
      </c>
    </row>
    <row r="14" spans="3:26" x14ac:dyDescent="0.25">
      <c r="C14" s="27" t="s">
        <v>746</v>
      </c>
    </row>
    <row r="15" spans="3:26" x14ac:dyDescent="0.25">
      <c r="C15" s="27" t="s">
        <v>747</v>
      </c>
    </row>
    <row r="16" spans="3:26" x14ac:dyDescent="0.25">
      <c r="C16" s="27" t="s">
        <v>748</v>
      </c>
    </row>
    <row r="43" ht="18.75" customHeight="1" x14ac:dyDescent="0.25"/>
    <row r="44" ht="18.75" customHeight="1" x14ac:dyDescent="0.25"/>
    <row r="47" ht="40.4" customHeight="1" x14ac:dyDescent="0.25"/>
    <row r="52" spans="1:1" x14ac:dyDescent="0.25">
      <c r="A52" s="30"/>
    </row>
  </sheetData>
  <mergeCells count="2">
    <mergeCell ref="C10:H10"/>
    <mergeCell ref="C11:K1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9CCFF"/>
  </sheetPr>
  <dimension ref="A1:AF134"/>
  <sheetViews>
    <sheetView zoomScale="70" zoomScaleNormal="70" workbookViewId="0">
      <selection activeCell="D3" sqref="D3"/>
    </sheetView>
  </sheetViews>
  <sheetFormatPr defaultColWidth="9.09765625" defaultRowHeight="14" x14ac:dyDescent="0.3"/>
  <cols>
    <col min="1" max="1" width="9.09765625" style="93"/>
    <col min="2" max="2" width="35.59765625" style="93" customWidth="1"/>
    <col min="3" max="3" width="9.09765625" style="93"/>
    <col min="4" max="4" width="28.296875" style="93" customWidth="1"/>
    <col min="5" max="21" width="9.69921875" style="93" bestFit="1" customWidth="1"/>
    <col min="22" max="22" width="9.09765625" style="93" customWidth="1"/>
    <col min="23" max="16384" width="9.09765625" style="93"/>
  </cols>
  <sheetData>
    <row r="1" spans="1:23" x14ac:dyDescent="0.3">
      <c r="A1" s="94" t="s">
        <v>114</v>
      </c>
    </row>
    <row r="3" spans="1:23" x14ac:dyDescent="0.3">
      <c r="A3" s="94" t="s">
        <v>113</v>
      </c>
      <c r="B3" s="134">
        <v>43545.726099537038</v>
      </c>
    </row>
    <row r="4" spans="1:23" x14ac:dyDescent="0.3">
      <c r="A4" s="94" t="s">
        <v>112</v>
      </c>
      <c r="B4" s="134">
        <v>43551.597977395832</v>
      </c>
    </row>
    <row r="5" spans="1:23" x14ac:dyDescent="0.3">
      <c r="A5" s="94" t="s">
        <v>111</v>
      </c>
      <c r="B5" s="94" t="s">
        <v>110</v>
      </c>
    </row>
    <row r="7" spans="1:23" x14ac:dyDescent="0.3">
      <c r="A7" s="94" t="s">
        <v>107</v>
      </c>
      <c r="B7" s="94" t="s">
        <v>109</v>
      </c>
    </row>
    <row r="8" spans="1:23" x14ac:dyDescent="0.3">
      <c r="A8" s="94" t="s">
        <v>105</v>
      </c>
      <c r="B8" s="145" t="s">
        <v>754</v>
      </c>
    </row>
    <row r="10" spans="1:23" x14ac:dyDescent="0.3">
      <c r="A10" s="95" t="s">
        <v>104</v>
      </c>
      <c r="B10" s="95" t="s">
        <v>103</v>
      </c>
      <c r="C10" s="95" t="s">
        <v>102</v>
      </c>
      <c r="D10" s="95" t="s">
        <v>101</v>
      </c>
      <c r="E10" s="95" t="s">
        <v>100</v>
      </c>
      <c r="F10" s="95" t="s">
        <v>99</v>
      </c>
      <c r="G10" s="95" t="s">
        <v>98</v>
      </c>
      <c r="H10" s="95" t="s">
        <v>97</v>
      </c>
      <c r="I10" s="95" t="s">
        <v>96</v>
      </c>
      <c r="J10" s="95" t="s">
        <v>95</v>
      </c>
      <c r="K10" s="95" t="s">
        <v>94</v>
      </c>
      <c r="L10" s="95" t="s">
        <v>93</v>
      </c>
      <c r="M10" s="95" t="s">
        <v>92</v>
      </c>
      <c r="N10" s="95" t="s">
        <v>91</v>
      </c>
      <c r="O10" s="95" t="s">
        <v>90</v>
      </c>
      <c r="P10" s="95" t="s">
        <v>89</v>
      </c>
      <c r="Q10" s="95" t="s">
        <v>88</v>
      </c>
      <c r="R10" s="95" t="s">
        <v>87</v>
      </c>
      <c r="S10" s="95" t="s">
        <v>86</v>
      </c>
      <c r="T10" s="95" t="s">
        <v>85</v>
      </c>
      <c r="U10" s="95" t="s">
        <v>84</v>
      </c>
      <c r="V10" s="95" t="s">
        <v>83</v>
      </c>
      <c r="W10" s="95" t="s">
        <v>82</v>
      </c>
    </row>
    <row r="11" spans="1:23" x14ac:dyDescent="0.3">
      <c r="A11" s="95" t="s">
        <v>81</v>
      </c>
      <c r="B11" s="95" t="s">
        <v>0</v>
      </c>
      <c r="C11" s="95" t="s">
        <v>72</v>
      </c>
      <c r="D11" s="95" t="s">
        <v>6</v>
      </c>
      <c r="E11" s="96">
        <v>6494319.5470000003</v>
      </c>
      <c r="F11" s="96">
        <v>6474722.4189999998</v>
      </c>
      <c r="G11" s="96">
        <v>6386556.7910000002</v>
      </c>
      <c r="H11" s="96">
        <v>6280958.2989999996</v>
      </c>
      <c r="I11" s="96">
        <v>6592669.0820000004</v>
      </c>
      <c r="J11" s="96">
        <v>6645360.5530000003</v>
      </c>
      <c r="K11" s="96">
        <v>6757344.6129999999</v>
      </c>
      <c r="L11" s="96">
        <v>6991522.8940000003</v>
      </c>
      <c r="M11" s="96">
        <v>6869650.8710000003</v>
      </c>
      <c r="N11" s="96">
        <v>6135052.9009999996</v>
      </c>
      <c r="O11" s="96">
        <v>5855795.4110000003</v>
      </c>
      <c r="P11" s="96">
        <v>6167829.3020000001</v>
      </c>
      <c r="Q11" s="96">
        <v>5704631.4680000003</v>
      </c>
      <c r="R11" s="96">
        <v>5608354.3099999996</v>
      </c>
      <c r="S11" s="96">
        <v>5692320.0269999998</v>
      </c>
      <c r="T11" s="96">
        <v>5663732.0219999999</v>
      </c>
      <c r="U11" s="96">
        <v>5651000.1840000004</v>
      </c>
      <c r="V11" s="96">
        <v>5778005.0559999999</v>
      </c>
      <c r="W11" s="96" t="s">
        <v>17</v>
      </c>
    </row>
    <row r="12" spans="1:23" x14ac:dyDescent="0.3">
      <c r="A12" s="95" t="s">
        <v>81</v>
      </c>
      <c r="B12" s="95" t="s">
        <v>0</v>
      </c>
      <c r="C12" s="95" t="s">
        <v>71</v>
      </c>
      <c r="D12" s="95" t="s">
        <v>3</v>
      </c>
      <c r="E12" s="96">
        <v>1482704.9739999999</v>
      </c>
      <c r="F12" s="96">
        <v>1524898.4269999999</v>
      </c>
      <c r="G12" s="96">
        <v>1540577.956</v>
      </c>
      <c r="H12" s="96">
        <v>1631344.2690000001</v>
      </c>
      <c r="I12" s="96">
        <v>1713562.591</v>
      </c>
      <c r="J12" s="96">
        <v>1754238.335</v>
      </c>
      <c r="K12" s="96">
        <v>1807570.7949999999</v>
      </c>
      <c r="L12" s="96">
        <v>1832467.7819999999</v>
      </c>
      <c r="M12" s="96">
        <v>1820531.523</v>
      </c>
      <c r="N12" s="96">
        <v>1552286.5060000001</v>
      </c>
      <c r="O12" s="96">
        <v>1652975.2990000001</v>
      </c>
      <c r="P12" s="96">
        <v>1686687.09</v>
      </c>
      <c r="Q12" s="96">
        <v>1650049.943</v>
      </c>
      <c r="R12" s="96">
        <v>1635431.477</v>
      </c>
      <c r="S12" s="96">
        <v>1649584.7009999999</v>
      </c>
      <c r="T12" s="96">
        <v>1697825.402</v>
      </c>
      <c r="U12" s="96">
        <v>1706795.798</v>
      </c>
      <c r="V12" s="96">
        <v>1756475.156</v>
      </c>
      <c r="W12" s="96" t="s">
        <v>17</v>
      </c>
    </row>
    <row r="13" spans="1:23" x14ac:dyDescent="0.3">
      <c r="A13" s="95" t="s">
        <v>81</v>
      </c>
      <c r="B13" s="95" t="s">
        <v>0</v>
      </c>
      <c r="C13" s="95" t="s">
        <v>70</v>
      </c>
      <c r="D13" s="95" t="s">
        <v>69</v>
      </c>
      <c r="E13" s="96">
        <v>410562.38</v>
      </c>
      <c r="F13" s="96">
        <v>395479.772</v>
      </c>
      <c r="G13" s="96">
        <v>421267.88400000002</v>
      </c>
      <c r="H13" s="96">
        <v>437444.67200000002</v>
      </c>
      <c r="I13" s="96">
        <v>457181.47100000002</v>
      </c>
      <c r="J13" s="96">
        <v>483604.44500000001</v>
      </c>
      <c r="K13" s="96">
        <v>502110.01699999999</v>
      </c>
      <c r="L13" s="96">
        <v>513012.57500000001</v>
      </c>
      <c r="M13" s="96">
        <v>536294.19499999995</v>
      </c>
      <c r="N13" s="96">
        <v>509451.17200000002</v>
      </c>
      <c r="O13" s="96">
        <v>557599.78599999996</v>
      </c>
      <c r="P13" s="96">
        <v>570580.55900000001</v>
      </c>
      <c r="Q13" s="96">
        <v>615941.91500000004</v>
      </c>
      <c r="R13" s="96">
        <v>642291.76699999999</v>
      </c>
      <c r="S13" s="96">
        <v>645118.299</v>
      </c>
      <c r="T13" s="96">
        <v>650725.755</v>
      </c>
      <c r="U13" s="96">
        <v>671205.36</v>
      </c>
      <c r="V13" s="96">
        <v>698549.06200000003</v>
      </c>
      <c r="W13" s="96" t="s">
        <v>17</v>
      </c>
    </row>
    <row r="14" spans="1:23" x14ac:dyDescent="0.3">
      <c r="A14" s="95" t="s">
        <v>81</v>
      </c>
      <c r="B14" s="95" t="s">
        <v>0</v>
      </c>
      <c r="C14" s="95" t="s">
        <v>68</v>
      </c>
      <c r="D14" s="95" t="s">
        <v>15</v>
      </c>
      <c r="E14" s="96">
        <v>7566462.1409999998</v>
      </c>
      <c r="F14" s="96">
        <v>7604141.074</v>
      </c>
      <c r="G14" s="96">
        <v>7505866.8629999999</v>
      </c>
      <c r="H14" s="96">
        <v>7474857.8959999997</v>
      </c>
      <c r="I14" s="96">
        <v>7849050.2029999997</v>
      </c>
      <c r="J14" s="96">
        <v>7915994.443</v>
      </c>
      <c r="K14" s="96">
        <v>8062805.3909999998</v>
      </c>
      <c r="L14" s="96">
        <v>8310978.1009999998</v>
      </c>
      <c r="M14" s="96">
        <v>8153888.199</v>
      </c>
      <c r="N14" s="96">
        <v>7177888.2350000003</v>
      </c>
      <c r="O14" s="96">
        <v>6951170.9230000004</v>
      </c>
      <c r="P14" s="96">
        <v>7283935.8329999996</v>
      </c>
      <c r="Q14" s="96">
        <v>6738739.4960000003</v>
      </c>
      <c r="R14" s="96">
        <v>6601494.0209999997</v>
      </c>
      <c r="S14" s="96">
        <v>6696786.4299999997</v>
      </c>
      <c r="T14" s="96">
        <v>6710831.6699999999</v>
      </c>
      <c r="U14" s="96">
        <v>6686590.6220000004</v>
      </c>
      <c r="V14" s="96">
        <v>6835931.1500000004</v>
      </c>
      <c r="W14" s="96" t="s">
        <v>17</v>
      </c>
    </row>
    <row r="15" spans="1:23" x14ac:dyDescent="0.3">
      <c r="A15" s="95" t="s">
        <v>81</v>
      </c>
      <c r="B15" s="95" t="s">
        <v>0</v>
      </c>
      <c r="C15" s="95" t="s">
        <v>65</v>
      </c>
      <c r="D15" s="95" t="s">
        <v>64</v>
      </c>
      <c r="E15" s="96">
        <v>1072142.594</v>
      </c>
      <c r="F15" s="96">
        <v>1129418.656</v>
      </c>
      <c r="G15" s="96">
        <v>1119310.0719999999</v>
      </c>
      <c r="H15" s="96">
        <v>1193899.5970000001</v>
      </c>
      <c r="I15" s="96">
        <v>1256381.121</v>
      </c>
      <c r="J15" s="96">
        <v>1270633.8899999999</v>
      </c>
      <c r="K15" s="96">
        <v>1305460.7779999999</v>
      </c>
      <c r="L15" s="96">
        <v>1319455.2069999999</v>
      </c>
      <c r="M15" s="96">
        <v>1284237.328</v>
      </c>
      <c r="N15" s="96">
        <v>1042835.334</v>
      </c>
      <c r="O15" s="96">
        <v>1095375.513</v>
      </c>
      <c r="P15" s="96">
        <v>1116106.531</v>
      </c>
      <c r="Q15" s="96">
        <v>1034108.028</v>
      </c>
      <c r="R15" s="96">
        <v>993139.71100000001</v>
      </c>
      <c r="S15" s="96">
        <v>1004466.402</v>
      </c>
      <c r="T15" s="96">
        <v>1047099.647</v>
      </c>
      <c r="U15" s="96">
        <v>1035590.438</v>
      </c>
      <c r="V15" s="96">
        <v>1057926.094</v>
      </c>
      <c r="W15" s="96" t="s">
        <v>17</v>
      </c>
    </row>
    <row r="16" spans="1:23" x14ac:dyDescent="0.3">
      <c r="A16" s="95" t="s">
        <v>80</v>
      </c>
      <c r="B16" s="95" t="s">
        <v>1</v>
      </c>
      <c r="C16" s="95" t="s">
        <v>72</v>
      </c>
      <c r="D16" s="95" t="s">
        <v>6</v>
      </c>
      <c r="E16" s="96">
        <v>1659345.551</v>
      </c>
      <c r="F16" s="96">
        <v>1617602.399</v>
      </c>
      <c r="G16" s="96">
        <v>1632284.341</v>
      </c>
      <c r="H16" s="96">
        <v>1515672.892</v>
      </c>
      <c r="I16" s="96">
        <v>1717467.7760000001</v>
      </c>
      <c r="J16" s="96">
        <v>1656516.7830000001</v>
      </c>
      <c r="K16" s="96">
        <v>1572556.9410000001</v>
      </c>
      <c r="L16" s="96">
        <v>1624844.034</v>
      </c>
      <c r="M16" s="96">
        <v>1680577.007</v>
      </c>
      <c r="N16" s="96">
        <v>1647959.625</v>
      </c>
      <c r="O16" s="96">
        <v>1608952.1270000001</v>
      </c>
      <c r="P16" s="96">
        <v>1697972.932</v>
      </c>
      <c r="Q16" s="96">
        <v>1632035.409</v>
      </c>
      <c r="R16" s="96">
        <v>1669391.9010000001</v>
      </c>
      <c r="S16" s="96">
        <v>1796830.38</v>
      </c>
      <c r="T16" s="96">
        <v>1667704.469</v>
      </c>
      <c r="U16" s="96">
        <v>1688381.3570000001</v>
      </c>
      <c r="V16" s="96">
        <v>1690208.5490000001</v>
      </c>
      <c r="W16" s="96" t="s">
        <v>17</v>
      </c>
    </row>
    <row r="17" spans="1:23" x14ac:dyDescent="0.3">
      <c r="A17" s="95" t="s">
        <v>80</v>
      </c>
      <c r="B17" s="95" t="s">
        <v>1</v>
      </c>
      <c r="C17" s="95" t="s">
        <v>71</v>
      </c>
      <c r="D17" s="95" t="s">
        <v>3</v>
      </c>
      <c r="E17" s="96">
        <v>158857.772</v>
      </c>
      <c r="F17" s="96">
        <v>165492.84899999999</v>
      </c>
      <c r="G17" s="96">
        <v>173615.09700000001</v>
      </c>
      <c r="H17" s="96">
        <v>171375.74400000001</v>
      </c>
      <c r="I17" s="96">
        <v>175407.739</v>
      </c>
      <c r="J17" s="96">
        <v>176213.25200000001</v>
      </c>
      <c r="K17" s="96">
        <v>178209.20300000001</v>
      </c>
      <c r="L17" s="96">
        <v>192882.84700000001</v>
      </c>
      <c r="M17" s="96">
        <v>187514.39499999999</v>
      </c>
      <c r="N17" s="96">
        <v>156673.89000000001</v>
      </c>
      <c r="O17" s="96">
        <v>163563.39300000001</v>
      </c>
      <c r="P17" s="96">
        <v>171804.09700000001</v>
      </c>
      <c r="Q17" s="96">
        <v>170513.068</v>
      </c>
      <c r="R17" s="96">
        <v>177267.378</v>
      </c>
      <c r="S17" s="96">
        <v>191067.15700000001</v>
      </c>
      <c r="T17" s="96">
        <v>191155.283</v>
      </c>
      <c r="U17" s="96">
        <v>196538.48</v>
      </c>
      <c r="V17" s="96">
        <v>203340.603</v>
      </c>
      <c r="W17" s="96" t="s">
        <v>17</v>
      </c>
    </row>
    <row r="18" spans="1:23" x14ac:dyDescent="0.3">
      <c r="A18" s="95" t="s">
        <v>80</v>
      </c>
      <c r="B18" s="95" t="s">
        <v>1</v>
      </c>
      <c r="C18" s="95" t="s">
        <v>70</v>
      </c>
      <c r="D18" s="95" t="s">
        <v>69</v>
      </c>
      <c r="E18" s="96">
        <v>99795.637000000002</v>
      </c>
      <c r="F18" s="96">
        <v>92251.275999999998</v>
      </c>
      <c r="G18" s="96">
        <v>97601.995999999999</v>
      </c>
      <c r="H18" s="96">
        <v>102248.367</v>
      </c>
      <c r="I18" s="96">
        <v>99718.788</v>
      </c>
      <c r="J18" s="96">
        <v>113534.09299999999</v>
      </c>
      <c r="K18" s="96">
        <v>121725.296</v>
      </c>
      <c r="L18" s="96">
        <v>110713.894</v>
      </c>
      <c r="M18" s="96">
        <v>123269.75999999999</v>
      </c>
      <c r="N18" s="96">
        <v>120863.818</v>
      </c>
      <c r="O18" s="96">
        <v>134465.94899999999</v>
      </c>
      <c r="P18" s="96">
        <v>136623.54999999999</v>
      </c>
      <c r="Q18" s="96">
        <v>140447.76999999999</v>
      </c>
      <c r="R18" s="96">
        <v>155987.18599999999</v>
      </c>
      <c r="S18" s="96">
        <v>164076.64799999999</v>
      </c>
      <c r="T18" s="96">
        <v>172562.33100000001</v>
      </c>
      <c r="U18" s="96">
        <v>173761.88200000001</v>
      </c>
      <c r="V18" s="96">
        <v>166685.33600000001</v>
      </c>
      <c r="W18" s="96" t="s">
        <v>17</v>
      </c>
    </row>
    <row r="19" spans="1:23" x14ac:dyDescent="0.3">
      <c r="A19" s="95" t="s">
        <v>80</v>
      </c>
      <c r="B19" s="95" t="s">
        <v>1</v>
      </c>
      <c r="C19" s="95" t="s">
        <v>68</v>
      </c>
      <c r="D19" s="95" t="s">
        <v>15</v>
      </c>
      <c r="E19" s="96">
        <v>1718407.6869999999</v>
      </c>
      <c r="F19" s="96">
        <v>1690843.9720000001</v>
      </c>
      <c r="G19" s="96">
        <v>1708297.442</v>
      </c>
      <c r="H19" s="96">
        <v>1584800.2690000001</v>
      </c>
      <c r="I19" s="96">
        <v>1793156.727</v>
      </c>
      <c r="J19" s="96">
        <v>1719195.9410000001</v>
      </c>
      <c r="K19" s="96">
        <v>1629040.848</v>
      </c>
      <c r="L19" s="96">
        <v>1707012.987</v>
      </c>
      <c r="M19" s="96">
        <v>1744821.642</v>
      </c>
      <c r="N19" s="96">
        <v>1683769.6969999999</v>
      </c>
      <c r="O19" s="96">
        <v>1638049.571</v>
      </c>
      <c r="P19" s="96">
        <v>1733153.48</v>
      </c>
      <c r="Q19" s="96">
        <v>1662100.706</v>
      </c>
      <c r="R19" s="96">
        <v>1690672.0930000001</v>
      </c>
      <c r="S19" s="96">
        <v>1823820.888</v>
      </c>
      <c r="T19" s="96">
        <v>1686297.42</v>
      </c>
      <c r="U19" s="96">
        <v>1711157.9550000001</v>
      </c>
      <c r="V19" s="96">
        <v>1726863.8160000001</v>
      </c>
      <c r="W19" s="96" t="s">
        <v>17</v>
      </c>
    </row>
    <row r="20" spans="1:23" x14ac:dyDescent="0.3">
      <c r="A20" s="95" t="s">
        <v>80</v>
      </c>
      <c r="B20" s="95" t="s">
        <v>1</v>
      </c>
      <c r="C20" s="95" t="s">
        <v>65</v>
      </c>
      <c r="D20" s="95" t="s">
        <v>64</v>
      </c>
      <c r="E20" s="96">
        <v>59062.135999999999</v>
      </c>
      <c r="F20" s="96">
        <v>73241.573000000004</v>
      </c>
      <c r="G20" s="96">
        <v>76013.100999999995</v>
      </c>
      <c r="H20" s="96">
        <v>69127.377999999997</v>
      </c>
      <c r="I20" s="96">
        <v>75688.951000000001</v>
      </c>
      <c r="J20" s="96">
        <v>62679.159</v>
      </c>
      <c r="K20" s="96">
        <v>56483.908000000003</v>
      </c>
      <c r="L20" s="96">
        <v>82168.952999999994</v>
      </c>
      <c r="M20" s="96">
        <v>64244.635000000002</v>
      </c>
      <c r="N20" s="96">
        <v>35810.072</v>
      </c>
      <c r="O20" s="96">
        <v>29097.444</v>
      </c>
      <c r="P20" s="96">
        <v>35180.548000000003</v>
      </c>
      <c r="Q20" s="96">
        <v>30065.297999999999</v>
      </c>
      <c r="R20" s="96">
        <v>21280.191999999999</v>
      </c>
      <c r="S20" s="96">
        <v>26990.508999999998</v>
      </c>
      <c r="T20" s="96">
        <v>18592.951000000001</v>
      </c>
      <c r="U20" s="96">
        <v>22776.598000000002</v>
      </c>
      <c r="V20" s="96">
        <v>36655.267</v>
      </c>
      <c r="W20" s="96" t="s">
        <v>17</v>
      </c>
    </row>
    <row r="21" spans="1:23" x14ac:dyDescent="0.3">
      <c r="A21" s="95" t="s">
        <v>79</v>
      </c>
      <c r="B21" s="95" t="s">
        <v>78</v>
      </c>
      <c r="C21" s="95" t="s">
        <v>72</v>
      </c>
      <c r="D21" s="95" t="s">
        <v>6</v>
      </c>
      <c r="E21" s="96">
        <v>149221.50399999999</v>
      </c>
      <c r="F21" s="96">
        <v>143942.98800000001</v>
      </c>
      <c r="G21" s="96">
        <v>139350.68799999999</v>
      </c>
      <c r="H21" s="96">
        <v>137838.37</v>
      </c>
      <c r="I21" s="96">
        <v>139833.77499999999</v>
      </c>
      <c r="J21" s="96">
        <v>139284.06299999999</v>
      </c>
      <c r="K21" s="96">
        <v>142522.38</v>
      </c>
      <c r="L21" s="96">
        <v>139593.62899999999</v>
      </c>
      <c r="M21" s="96">
        <v>140048.111</v>
      </c>
      <c r="N21" s="96">
        <v>136530.85500000001</v>
      </c>
      <c r="O21" s="96">
        <v>163864.20699999999</v>
      </c>
      <c r="P21" s="96">
        <v>170498.59899999999</v>
      </c>
      <c r="Q21" s="96">
        <v>184243.12599999999</v>
      </c>
      <c r="R21" s="96">
        <v>213424.87400000001</v>
      </c>
      <c r="S21" s="96">
        <v>188279.56299999999</v>
      </c>
      <c r="T21" s="96">
        <v>188679.378</v>
      </c>
      <c r="U21" s="96">
        <v>206539.459</v>
      </c>
      <c r="V21" s="96">
        <v>210650.81299999999</v>
      </c>
      <c r="W21" s="96" t="s">
        <v>17</v>
      </c>
    </row>
    <row r="22" spans="1:23" x14ac:dyDescent="0.3">
      <c r="A22" s="95" t="s">
        <v>79</v>
      </c>
      <c r="B22" s="95" t="s">
        <v>78</v>
      </c>
      <c r="C22" s="95" t="s">
        <v>71</v>
      </c>
      <c r="D22" s="95" t="s">
        <v>3</v>
      </c>
      <c r="E22" s="96">
        <v>247724.21799999999</v>
      </c>
      <c r="F22" s="96">
        <v>237518.22099999999</v>
      </c>
      <c r="G22" s="96">
        <v>235860.864</v>
      </c>
      <c r="H22" s="96">
        <v>255215.99900000001</v>
      </c>
      <c r="I22" s="96">
        <v>278433.17300000001</v>
      </c>
      <c r="J22" s="96">
        <v>288588.15500000003</v>
      </c>
      <c r="K22" s="96">
        <v>295577.59499999997</v>
      </c>
      <c r="L22" s="96">
        <v>303653.81</v>
      </c>
      <c r="M22" s="96">
        <v>291209.74699999997</v>
      </c>
      <c r="N22" s="96">
        <v>172053.93400000001</v>
      </c>
      <c r="O22" s="96">
        <v>233249.837</v>
      </c>
      <c r="P22" s="96">
        <v>243002.19899999999</v>
      </c>
      <c r="Q22" s="96">
        <v>218969.87599999999</v>
      </c>
      <c r="R22" s="96">
        <v>233597.37899999999</v>
      </c>
      <c r="S22" s="96">
        <v>242008.43</v>
      </c>
      <c r="T22" s="96">
        <v>247542.61600000001</v>
      </c>
      <c r="U22" s="96">
        <v>245176.641</v>
      </c>
      <c r="V22" s="96">
        <v>251581.30100000001</v>
      </c>
      <c r="W22" s="96" t="s">
        <v>17</v>
      </c>
    </row>
    <row r="23" spans="1:23" x14ac:dyDescent="0.3">
      <c r="A23" s="95" t="s">
        <v>79</v>
      </c>
      <c r="B23" s="95" t="s">
        <v>78</v>
      </c>
      <c r="C23" s="95" t="s">
        <v>70</v>
      </c>
      <c r="D23" s="95" t="s">
        <v>69</v>
      </c>
      <c r="E23" s="96">
        <v>75981.440000000002</v>
      </c>
      <c r="F23" s="96">
        <v>75002.758000000002</v>
      </c>
      <c r="G23" s="96">
        <v>83836.596000000005</v>
      </c>
      <c r="H23" s="96">
        <v>89778.085000000006</v>
      </c>
      <c r="I23" s="96">
        <v>97449.046000000002</v>
      </c>
      <c r="J23" s="96">
        <v>101576.026</v>
      </c>
      <c r="K23" s="96">
        <v>105931.62699999999</v>
      </c>
      <c r="L23" s="96">
        <v>108190.648</v>
      </c>
      <c r="M23" s="96">
        <v>113942.694</v>
      </c>
      <c r="N23" s="96">
        <v>101654.917</v>
      </c>
      <c r="O23" s="96">
        <v>114965.20299999999</v>
      </c>
      <c r="P23" s="96">
        <v>125478.86500000001</v>
      </c>
      <c r="Q23" s="96">
        <v>131693.25399999999</v>
      </c>
      <c r="R23" s="96">
        <v>129630.91899999999</v>
      </c>
      <c r="S23" s="96">
        <v>125645.88400000001</v>
      </c>
      <c r="T23" s="96">
        <v>113734.015</v>
      </c>
      <c r="U23" s="96">
        <v>115295.21</v>
      </c>
      <c r="V23" s="96">
        <v>122974.484</v>
      </c>
      <c r="W23" s="96" t="s">
        <v>17</v>
      </c>
    </row>
    <row r="24" spans="1:23" x14ac:dyDescent="0.3">
      <c r="A24" s="95" t="s">
        <v>79</v>
      </c>
      <c r="B24" s="95" t="s">
        <v>78</v>
      </c>
      <c r="C24" s="95" t="s">
        <v>68</v>
      </c>
      <c r="D24" s="95" t="s">
        <v>15</v>
      </c>
      <c r="E24" s="96">
        <v>320964.28200000001</v>
      </c>
      <c r="F24" s="96">
        <v>306458.451</v>
      </c>
      <c r="G24" s="96">
        <v>291374.95600000001</v>
      </c>
      <c r="H24" s="96">
        <v>303276.283</v>
      </c>
      <c r="I24" s="96">
        <v>320817.902</v>
      </c>
      <c r="J24" s="96">
        <v>326296.19199999998</v>
      </c>
      <c r="K24" s="96">
        <v>332168.348</v>
      </c>
      <c r="L24" s="96">
        <v>335056.79100000003</v>
      </c>
      <c r="M24" s="96">
        <v>317315.16399999999</v>
      </c>
      <c r="N24" s="96">
        <v>206929.87100000001</v>
      </c>
      <c r="O24" s="96">
        <v>282148.84100000001</v>
      </c>
      <c r="P24" s="96">
        <v>288021.93300000002</v>
      </c>
      <c r="Q24" s="96">
        <v>271519.74800000002</v>
      </c>
      <c r="R24" s="96">
        <v>317391.33399999997</v>
      </c>
      <c r="S24" s="96">
        <v>304642.10800000001</v>
      </c>
      <c r="T24" s="96">
        <v>322487.97899999999</v>
      </c>
      <c r="U24" s="96">
        <v>336420.891</v>
      </c>
      <c r="V24" s="96">
        <v>339257.63</v>
      </c>
      <c r="W24" s="96" t="s">
        <v>17</v>
      </c>
    </row>
    <row r="25" spans="1:23" x14ac:dyDescent="0.3">
      <c r="A25" s="95" t="s">
        <v>79</v>
      </c>
      <c r="B25" s="95" t="s">
        <v>78</v>
      </c>
      <c r="C25" s="95" t="s">
        <v>65</v>
      </c>
      <c r="D25" s="95" t="s">
        <v>64</v>
      </c>
      <c r="E25" s="96">
        <v>171742.77799999999</v>
      </c>
      <c r="F25" s="96">
        <v>162515.46299999999</v>
      </c>
      <c r="G25" s="96">
        <v>152024.26800000001</v>
      </c>
      <c r="H25" s="96">
        <v>165437.913</v>
      </c>
      <c r="I25" s="96">
        <v>180984.12700000001</v>
      </c>
      <c r="J25" s="96">
        <v>187012.13</v>
      </c>
      <c r="K25" s="96">
        <v>189645.96799999999</v>
      </c>
      <c r="L25" s="96">
        <v>195463.163</v>
      </c>
      <c r="M25" s="96">
        <v>177267.05300000001</v>
      </c>
      <c r="N25" s="96">
        <v>70399.016000000003</v>
      </c>
      <c r="O25" s="96">
        <v>118284.63400000001</v>
      </c>
      <c r="P25" s="96">
        <v>117523.334</v>
      </c>
      <c r="Q25" s="96">
        <v>87276.622000000003</v>
      </c>
      <c r="R25" s="96">
        <v>103966.46</v>
      </c>
      <c r="S25" s="96">
        <v>116362.545</v>
      </c>
      <c r="T25" s="96">
        <v>133808.601</v>
      </c>
      <c r="U25" s="96">
        <v>129881.432</v>
      </c>
      <c r="V25" s="96">
        <v>128606.817</v>
      </c>
      <c r="W25" s="96" t="s">
        <v>17</v>
      </c>
    </row>
    <row r="26" spans="1:23" x14ac:dyDescent="0.3">
      <c r="A26" s="95" t="s">
        <v>77</v>
      </c>
      <c r="B26" s="95" t="s">
        <v>7</v>
      </c>
      <c r="C26" s="95" t="s">
        <v>72</v>
      </c>
      <c r="D26" s="95" t="s">
        <v>6</v>
      </c>
      <c r="E26" s="96">
        <v>3641728.95</v>
      </c>
      <c r="F26" s="96">
        <v>3672128.07</v>
      </c>
      <c r="G26" s="96">
        <v>3582112.6609999998</v>
      </c>
      <c r="H26" s="96">
        <v>3604628.5269999998</v>
      </c>
      <c r="I26" s="96">
        <v>3734724.5830000001</v>
      </c>
      <c r="J26" s="96">
        <v>3889849.2919999999</v>
      </c>
      <c r="K26" s="96">
        <v>4111726.986</v>
      </c>
      <c r="L26" s="96">
        <v>4325106.926</v>
      </c>
      <c r="M26" s="96">
        <v>4169527.0460000001</v>
      </c>
      <c r="N26" s="96">
        <v>3523825.463</v>
      </c>
      <c r="O26" s="96">
        <v>3264631.537</v>
      </c>
      <c r="P26" s="96">
        <v>3485243.1379999998</v>
      </c>
      <c r="Q26" s="96">
        <v>3093538.9139999999</v>
      </c>
      <c r="R26" s="96">
        <v>2966022.983</v>
      </c>
      <c r="S26" s="96">
        <v>2982066.4040000001</v>
      </c>
      <c r="T26" s="96">
        <v>3100286.031</v>
      </c>
      <c r="U26" s="96">
        <v>3092949.9249999998</v>
      </c>
      <c r="V26" s="96">
        <v>3214895.591</v>
      </c>
      <c r="W26" s="96" t="s">
        <v>17</v>
      </c>
    </row>
    <row r="27" spans="1:23" x14ac:dyDescent="0.3">
      <c r="A27" s="95" t="s">
        <v>77</v>
      </c>
      <c r="B27" s="95" t="s">
        <v>7</v>
      </c>
      <c r="C27" s="95" t="s">
        <v>71</v>
      </c>
      <c r="D27" s="95" t="s">
        <v>3</v>
      </c>
      <c r="E27" s="96">
        <v>76805.346000000005</v>
      </c>
      <c r="F27" s="96">
        <v>79451.485000000001</v>
      </c>
      <c r="G27" s="96">
        <v>83106.695999999996</v>
      </c>
      <c r="H27" s="96">
        <v>90273.823999999993</v>
      </c>
      <c r="I27" s="96">
        <v>94815.364000000001</v>
      </c>
      <c r="J27" s="96">
        <v>97587.452999999994</v>
      </c>
      <c r="K27" s="96">
        <v>99701.581999999995</v>
      </c>
      <c r="L27" s="96">
        <v>109805.86599999999</v>
      </c>
      <c r="M27" s="96">
        <v>99661.349000000002</v>
      </c>
      <c r="N27" s="96">
        <v>73391.899999999994</v>
      </c>
      <c r="O27" s="96">
        <v>88449.47</v>
      </c>
      <c r="P27" s="96">
        <v>93405.667000000001</v>
      </c>
      <c r="Q27" s="96">
        <v>77334.737999999998</v>
      </c>
      <c r="R27" s="96">
        <v>74083.116999999998</v>
      </c>
      <c r="S27" s="96">
        <v>77290.763999999996</v>
      </c>
      <c r="T27" s="96">
        <v>79234.043000000005</v>
      </c>
      <c r="U27" s="96">
        <v>84305.593999999997</v>
      </c>
      <c r="V27" s="96">
        <v>92787.351999999999</v>
      </c>
      <c r="W27" s="96" t="s">
        <v>17</v>
      </c>
    </row>
    <row r="28" spans="1:23" x14ac:dyDescent="0.3">
      <c r="A28" s="95" t="s">
        <v>77</v>
      </c>
      <c r="B28" s="95" t="s">
        <v>7</v>
      </c>
      <c r="C28" s="95" t="s">
        <v>70</v>
      </c>
      <c r="D28" s="95" t="s">
        <v>69</v>
      </c>
      <c r="E28" s="96">
        <v>59350.572999999997</v>
      </c>
      <c r="F28" s="96">
        <v>59838.514999999999</v>
      </c>
      <c r="G28" s="96">
        <v>60416.07</v>
      </c>
      <c r="H28" s="96">
        <v>61605.947999999997</v>
      </c>
      <c r="I28" s="96">
        <v>64262.877</v>
      </c>
      <c r="J28" s="96">
        <v>68287.328999999998</v>
      </c>
      <c r="K28" s="96">
        <v>66964.375</v>
      </c>
      <c r="L28" s="96">
        <v>66278.245999999999</v>
      </c>
      <c r="M28" s="96">
        <v>67384.081999999995</v>
      </c>
      <c r="N28" s="96">
        <v>61387.341999999997</v>
      </c>
      <c r="O28" s="96">
        <v>71215.914999999994</v>
      </c>
      <c r="P28" s="96">
        <v>73654.447</v>
      </c>
      <c r="Q28" s="96">
        <v>82839.928</v>
      </c>
      <c r="R28" s="96">
        <v>89001.002999999997</v>
      </c>
      <c r="S28" s="96">
        <v>91825.866999999998</v>
      </c>
      <c r="T28" s="96">
        <v>90316.79</v>
      </c>
      <c r="U28" s="96">
        <v>88600.247000000003</v>
      </c>
      <c r="V28" s="96">
        <v>88954.861999999994</v>
      </c>
      <c r="W28" s="96" t="s">
        <v>17</v>
      </c>
    </row>
    <row r="29" spans="1:23" x14ac:dyDescent="0.3">
      <c r="A29" s="95" t="s">
        <v>77</v>
      </c>
      <c r="B29" s="95" t="s">
        <v>7</v>
      </c>
      <c r="C29" s="95" t="s">
        <v>68</v>
      </c>
      <c r="D29" s="95" t="s">
        <v>15</v>
      </c>
      <c r="E29" s="96">
        <v>3659183.7230000002</v>
      </c>
      <c r="F29" s="96">
        <v>3691741.0389999999</v>
      </c>
      <c r="G29" s="96">
        <v>3604803.2880000002</v>
      </c>
      <c r="H29" s="96">
        <v>3633296.4029999999</v>
      </c>
      <c r="I29" s="96">
        <v>3765277.0690000001</v>
      </c>
      <c r="J29" s="96">
        <v>3919149.4160000002</v>
      </c>
      <c r="K29" s="96">
        <v>4144464.193</v>
      </c>
      <c r="L29" s="96">
        <v>4368634.5460000001</v>
      </c>
      <c r="M29" s="96">
        <v>4201804.3130000001</v>
      </c>
      <c r="N29" s="96">
        <v>3535830.0210000002</v>
      </c>
      <c r="O29" s="96">
        <v>3281865.0920000002</v>
      </c>
      <c r="P29" s="96">
        <v>3504994.358</v>
      </c>
      <c r="Q29" s="96">
        <v>3088033.7239999999</v>
      </c>
      <c r="R29" s="96">
        <v>2951105.0980000002</v>
      </c>
      <c r="S29" s="96">
        <v>2967531.3</v>
      </c>
      <c r="T29" s="96">
        <v>3089203.2829999998</v>
      </c>
      <c r="U29" s="96">
        <v>3088655.2710000002</v>
      </c>
      <c r="V29" s="96">
        <v>3218728.0809999998</v>
      </c>
      <c r="W29" s="96" t="s">
        <v>17</v>
      </c>
    </row>
    <row r="30" spans="1:23" x14ac:dyDescent="0.3">
      <c r="A30" s="95" t="s">
        <v>77</v>
      </c>
      <c r="B30" s="95" t="s">
        <v>7</v>
      </c>
      <c r="C30" s="95" t="s">
        <v>65</v>
      </c>
      <c r="D30" s="95" t="s">
        <v>64</v>
      </c>
      <c r="E30" s="96">
        <v>17454.773000000001</v>
      </c>
      <c r="F30" s="96">
        <v>19612.97</v>
      </c>
      <c r="G30" s="96">
        <v>22690.627</v>
      </c>
      <c r="H30" s="96">
        <v>28667.877</v>
      </c>
      <c r="I30" s="96">
        <v>30552.487000000001</v>
      </c>
      <c r="J30" s="96">
        <v>29300.123</v>
      </c>
      <c r="K30" s="96">
        <v>32737.206999999999</v>
      </c>
      <c r="L30" s="96">
        <v>43527.62</v>
      </c>
      <c r="M30" s="96">
        <v>32277.267</v>
      </c>
      <c r="N30" s="96">
        <v>12004.558000000001</v>
      </c>
      <c r="O30" s="96">
        <v>17233.555</v>
      </c>
      <c r="P30" s="96">
        <v>19751.22</v>
      </c>
      <c r="Q30" s="96">
        <v>-5505.19</v>
      </c>
      <c r="R30" s="96">
        <v>-14917.885</v>
      </c>
      <c r="S30" s="96">
        <v>-14535.103999999999</v>
      </c>
      <c r="T30" s="96">
        <v>-11082.748</v>
      </c>
      <c r="U30" s="96">
        <v>-4294.6540000000005</v>
      </c>
      <c r="V30" s="96">
        <v>3832.49</v>
      </c>
      <c r="W30" s="96" t="s">
        <v>17</v>
      </c>
    </row>
    <row r="31" spans="1:23" x14ac:dyDescent="0.3">
      <c r="A31" s="95" t="s">
        <v>76</v>
      </c>
      <c r="B31" s="95" t="s">
        <v>75</v>
      </c>
      <c r="C31" s="95" t="s">
        <v>72</v>
      </c>
      <c r="D31" s="95" t="s">
        <v>6</v>
      </c>
      <c r="E31" s="96">
        <v>1044023.542</v>
      </c>
      <c r="F31" s="96">
        <v>1041048.9620000001</v>
      </c>
      <c r="G31" s="96">
        <v>1032809.101</v>
      </c>
      <c r="H31" s="96">
        <v>1022818.5110000001</v>
      </c>
      <c r="I31" s="96">
        <v>1000642.949</v>
      </c>
      <c r="J31" s="96">
        <v>959710.41500000004</v>
      </c>
      <c r="K31" s="96">
        <v>930538.30599999998</v>
      </c>
      <c r="L31" s="96">
        <v>901978.30500000005</v>
      </c>
      <c r="M31" s="96">
        <v>879498.70700000005</v>
      </c>
      <c r="N31" s="96">
        <v>826736.95700000005</v>
      </c>
      <c r="O31" s="96">
        <v>818347.54</v>
      </c>
      <c r="P31" s="96">
        <v>814114.63300000003</v>
      </c>
      <c r="Q31" s="96">
        <v>794814.01899999997</v>
      </c>
      <c r="R31" s="96">
        <v>759514.55200000003</v>
      </c>
      <c r="S31" s="96">
        <v>725143.68099999998</v>
      </c>
      <c r="T31" s="96">
        <v>707062.14500000002</v>
      </c>
      <c r="U31" s="96">
        <v>663129.44200000004</v>
      </c>
      <c r="V31" s="96">
        <v>662250.103</v>
      </c>
      <c r="W31" s="96" t="s">
        <v>17</v>
      </c>
    </row>
    <row r="32" spans="1:23" x14ac:dyDescent="0.3">
      <c r="A32" s="95" t="s">
        <v>76</v>
      </c>
      <c r="B32" s="95" t="s">
        <v>75</v>
      </c>
      <c r="C32" s="95" t="s">
        <v>71</v>
      </c>
      <c r="D32" s="95" t="s">
        <v>3</v>
      </c>
      <c r="E32" s="96">
        <v>966784.56900000002</v>
      </c>
      <c r="F32" s="96">
        <v>1011639.74</v>
      </c>
      <c r="G32" s="96">
        <v>1011984.577</v>
      </c>
      <c r="H32" s="96">
        <v>1073673.0079999999</v>
      </c>
      <c r="I32" s="96">
        <v>1116849.362</v>
      </c>
      <c r="J32" s="96">
        <v>1148704.4639999999</v>
      </c>
      <c r="K32" s="96">
        <v>1189438.3</v>
      </c>
      <c r="L32" s="96">
        <v>1176208.696</v>
      </c>
      <c r="M32" s="96">
        <v>1191590.791</v>
      </c>
      <c r="N32" s="96">
        <v>1105695.0449999999</v>
      </c>
      <c r="O32" s="96">
        <v>1117871.416</v>
      </c>
      <c r="P32" s="96">
        <v>1127175.2150000001</v>
      </c>
      <c r="Q32" s="96">
        <v>1135391.9850000001</v>
      </c>
      <c r="R32" s="96">
        <v>1097407.6399999999</v>
      </c>
      <c r="S32" s="96">
        <v>1084394.189</v>
      </c>
      <c r="T32" s="96">
        <v>1125307.2509999999</v>
      </c>
      <c r="U32" s="96">
        <v>1121748.612</v>
      </c>
      <c r="V32" s="96">
        <v>1144178.426</v>
      </c>
      <c r="W32" s="96" t="s">
        <v>17</v>
      </c>
    </row>
    <row r="33" spans="1:23" x14ac:dyDescent="0.3">
      <c r="A33" s="95" t="s">
        <v>76</v>
      </c>
      <c r="B33" s="95" t="s">
        <v>75</v>
      </c>
      <c r="C33" s="95" t="s">
        <v>70</v>
      </c>
      <c r="D33" s="95" t="s">
        <v>69</v>
      </c>
      <c r="E33" s="96">
        <v>141581.709</v>
      </c>
      <c r="F33" s="96">
        <v>131843.96900000001</v>
      </c>
      <c r="G33" s="96">
        <v>142358.36600000001</v>
      </c>
      <c r="H33" s="96">
        <v>151441.984</v>
      </c>
      <c r="I33" s="96">
        <v>160977.81599999999</v>
      </c>
      <c r="J33" s="96">
        <v>165805.05900000001</v>
      </c>
      <c r="K33" s="96">
        <v>170808.88500000001</v>
      </c>
      <c r="L33" s="96">
        <v>189344.92300000001</v>
      </c>
      <c r="M33" s="96">
        <v>191278.894</v>
      </c>
      <c r="N33" s="96">
        <v>189656.511</v>
      </c>
      <c r="O33" s="96">
        <v>195598.78700000001</v>
      </c>
      <c r="P33" s="96">
        <v>192156.285</v>
      </c>
      <c r="Q33" s="96">
        <v>216688.73</v>
      </c>
      <c r="R33" s="96">
        <v>221801.28200000001</v>
      </c>
      <c r="S33" s="96">
        <v>216569.356</v>
      </c>
      <c r="T33" s="96">
        <v>227577.283</v>
      </c>
      <c r="U33" s="96">
        <v>246808.34700000001</v>
      </c>
      <c r="V33" s="96">
        <v>268934.68900000001</v>
      </c>
      <c r="W33" s="96" t="s">
        <v>17</v>
      </c>
    </row>
    <row r="34" spans="1:23" x14ac:dyDescent="0.3">
      <c r="A34" s="95" t="s">
        <v>76</v>
      </c>
      <c r="B34" s="95" t="s">
        <v>75</v>
      </c>
      <c r="C34" s="95" t="s">
        <v>68</v>
      </c>
      <c r="D34" s="95" t="s">
        <v>15</v>
      </c>
      <c r="E34" s="96">
        <v>1869226.402</v>
      </c>
      <c r="F34" s="96">
        <v>1920844.733</v>
      </c>
      <c r="G34" s="96">
        <v>1902435.311</v>
      </c>
      <c r="H34" s="96">
        <v>1945049.5349999999</v>
      </c>
      <c r="I34" s="96">
        <v>1956514.4939999999</v>
      </c>
      <c r="J34" s="96">
        <v>1942609.82</v>
      </c>
      <c r="K34" s="96">
        <v>1949167.7209999999</v>
      </c>
      <c r="L34" s="96">
        <v>1888842.077</v>
      </c>
      <c r="M34" s="96">
        <v>1879810.6040000001</v>
      </c>
      <c r="N34" s="96">
        <v>1742775.4909999999</v>
      </c>
      <c r="O34" s="96">
        <v>1740620.17</v>
      </c>
      <c r="P34" s="96">
        <v>1749133.5630000001</v>
      </c>
      <c r="Q34" s="96">
        <v>1713517.274</v>
      </c>
      <c r="R34" s="96">
        <v>1635120.91</v>
      </c>
      <c r="S34" s="96">
        <v>1592968.514</v>
      </c>
      <c r="T34" s="96">
        <v>1604792.1129999999</v>
      </c>
      <c r="U34" s="96">
        <v>1538069.706</v>
      </c>
      <c r="V34" s="96">
        <v>1537493.8389999999</v>
      </c>
      <c r="W34" s="96" t="s">
        <v>17</v>
      </c>
    </row>
    <row r="35" spans="1:23" x14ac:dyDescent="0.3">
      <c r="A35" s="95" t="s">
        <v>76</v>
      </c>
      <c r="B35" s="95" t="s">
        <v>75</v>
      </c>
      <c r="C35" s="95" t="s">
        <v>65</v>
      </c>
      <c r="D35" s="95" t="s">
        <v>64</v>
      </c>
      <c r="E35" s="96">
        <v>825202.86</v>
      </c>
      <c r="F35" s="96">
        <v>879795.77099999995</v>
      </c>
      <c r="G35" s="96">
        <v>869626.21100000001</v>
      </c>
      <c r="H35" s="96">
        <v>922231.02399999998</v>
      </c>
      <c r="I35" s="96">
        <v>955871.54500000004</v>
      </c>
      <c r="J35" s="96">
        <v>982899.40500000003</v>
      </c>
      <c r="K35" s="96">
        <v>1018629.415</v>
      </c>
      <c r="L35" s="96">
        <v>986863.77300000004</v>
      </c>
      <c r="M35" s="96">
        <v>1000311.897</v>
      </c>
      <c r="N35" s="96">
        <v>916038.53399999999</v>
      </c>
      <c r="O35" s="96">
        <v>922272.63</v>
      </c>
      <c r="P35" s="96">
        <v>935018.929</v>
      </c>
      <c r="Q35" s="96">
        <v>918703.255</v>
      </c>
      <c r="R35" s="96">
        <v>875606.35800000001</v>
      </c>
      <c r="S35" s="96">
        <v>867824.83299999998</v>
      </c>
      <c r="T35" s="96">
        <v>897729.96799999999</v>
      </c>
      <c r="U35" s="96">
        <v>874940.26399999997</v>
      </c>
      <c r="V35" s="96">
        <v>875243.73600000003</v>
      </c>
      <c r="W35" s="96" t="s">
        <v>17</v>
      </c>
    </row>
    <row r="36" spans="1:23" x14ac:dyDescent="0.3">
      <c r="A36" s="95" t="s">
        <v>74</v>
      </c>
      <c r="B36" s="95" t="s">
        <v>73</v>
      </c>
      <c r="C36" s="95" t="s">
        <v>72</v>
      </c>
      <c r="D36" s="95" t="s">
        <v>6</v>
      </c>
      <c r="E36" s="96" t="s">
        <v>17</v>
      </c>
      <c r="F36" s="96" t="s">
        <v>17</v>
      </c>
      <c r="G36" s="96" t="s">
        <v>17</v>
      </c>
      <c r="H36" s="96" t="s">
        <v>17</v>
      </c>
      <c r="I36" s="96" t="s">
        <v>17</v>
      </c>
      <c r="J36" s="96" t="s">
        <v>17</v>
      </c>
      <c r="K36" s="96" t="s">
        <v>17</v>
      </c>
      <c r="L36" s="96" t="s">
        <v>17</v>
      </c>
      <c r="M36" s="96" t="s">
        <v>17</v>
      </c>
      <c r="N36" s="96" t="s">
        <v>17</v>
      </c>
      <c r="O36" s="96" t="s">
        <v>17</v>
      </c>
      <c r="P36" s="96" t="s">
        <v>17</v>
      </c>
      <c r="Q36" s="96" t="s">
        <v>17</v>
      </c>
      <c r="R36" s="96" t="s">
        <v>17</v>
      </c>
      <c r="S36" s="96" t="s">
        <v>17</v>
      </c>
      <c r="T36" s="96" t="s">
        <v>17</v>
      </c>
      <c r="U36" s="96" t="s">
        <v>17</v>
      </c>
      <c r="V36" s="96" t="s">
        <v>17</v>
      </c>
      <c r="W36" s="96" t="s">
        <v>17</v>
      </c>
    </row>
    <row r="37" spans="1:23" x14ac:dyDescent="0.3">
      <c r="A37" s="95" t="s">
        <v>74</v>
      </c>
      <c r="B37" s="95" t="s">
        <v>73</v>
      </c>
      <c r="C37" s="95" t="s">
        <v>71</v>
      </c>
      <c r="D37" s="95" t="s">
        <v>3</v>
      </c>
      <c r="E37" s="96">
        <v>32533</v>
      </c>
      <c r="F37" s="96">
        <v>30796</v>
      </c>
      <c r="G37" s="96">
        <v>35943</v>
      </c>
      <c r="H37" s="96">
        <v>40675</v>
      </c>
      <c r="I37" s="96">
        <v>47921.483</v>
      </c>
      <c r="J37" s="96">
        <v>42991.364000000001</v>
      </c>
      <c r="K37" s="96">
        <v>44485.457999999999</v>
      </c>
      <c r="L37" s="96">
        <v>49802.796999999999</v>
      </c>
      <c r="M37" s="96">
        <v>50395.495999999999</v>
      </c>
      <c r="N37" s="96">
        <v>43869.546000000002</v>
      </c>
      <c r="O37" s="96">
        <v>49059.875</v>
      </c>
      <c r="P37" s="96">
        <v>50512.216999999997</v>
      </c>
      <c r="Q37" s="96">
        <v>47030.807000000001</v>
      </c>
      <c r="R37" s="96">
        <v>52198.199000000001</v>
      </c>
      <c r="S37" s="96">
        <v>53684.936000000002</v>
      </c>
      <c r="T37" s="96">
        <v>53549.754000000001</v>
      </c>
      <c r="U37" s="96">
        <v>56548.069000000003</v>
      </c>
      <c r="V37" s="96">
        <v>60762.534</v>
      </c>
      <c r="W37" s="96" t="s">
        <v>17</v>
      </c>
    </row>
    <row r="38" spans="1:23" x14ac:dyDescent="0.3">
      <c r="A38" s="95" t="s">
        <v>74</v>
      </c>
      <c r="B38" s="95" t="s">
        <v>73</v>
      </c>
      <c r="C38" s="95" t="s">
        <v>70</v>
      </c>
      <c r="D38" s="95" t="s">
        <v>69</v>
      </c>
      <c r="E38" s="96">
        <v>33852.216</v>
      </c>
      <c r="F38" s="96">
        <v>36542.561000000002</v>
      </c>
      <c r="G38" s="96">
        <v>37031.057999999997</v>
      </c>
      <c r="H38" s="96">
        <v>32303.053</v>
      </c>
      <c r="I38" s="96">
        <v>34696.561000000002</v>
      </c>
      <c r="J38" s="96">
        <v>34349.392999999996</v>
      </c>
      <c r="K38" s="96">
        <v>36463.038</v>
      </c>
      <c r="L38" s="96">
        <v>38305.24</v>
      </c>
      <c r="M38" s="96">
        <v>40249.080999999998</v>
      </c>
      <c r="N38" s="96">
        <v>35709.521999999997</v>
      </c>
      <c r="O38" s="96">
        <v>40916.36</v>
      </c>
      <c r="P38" s="96">
        <v>42125.124000000003</v>
      </c>
      <c r="Q38" s="96">
        <v>43698.375</v>
      </c>
      <c r="R38" s="96">
        <v>45564.17</v>
      </c>
      <c r="S38" s="96">
        <v>46684.271999999997</v>
      </c>
      <c r="T38" s="96">
        <v>46126.733</v>
      </c>
      <c r="U38" s="96">
        <v>46262.042000000001</v>
      </c>
      <c r="V38" s="96">
        <v>50530.764000000003</v>
      </c>
      <c r="W38" s="96" t="s">
        <v>17</v>
      </c>
    </row>
    <row r="39" spans="1:23" x14ac:dyDescent="0.3">
      <c r="A39" s="95" t="s">
        <v>74</v>
      </c>
      <c r="B39" s="95" t="s">
        <v>73</v>
      </c>
      <c r="C39" s="95" t="s">
        <v>68</v>
      </c>
      <c r="D39" s="95" t="s">
        <v>15</v>
      </c>
      <c r="E39" s="96">
        <v>-1319.2159999999999</v>
      </c>
      <c r="F39" s="96">
        <v>-5746.5609999999997</v>
      </c>
      <c r="G39" s="96">
        <v>-1088.058</v>
      </c>
      <c r="H39" s="96">
        <v>8371.9470000000001</v>
      </c>
      <c r="I39" s="96">
        <v>13224.922</v>
      </c>
      <c r="J39" s="96">
        <v>8641.9709999999995</v>
      </c>
      <c r="K39" s="96">
        <v>8022.42</v>
      </c>
      <c r="L39" s="96">
        <v>11497.557000000001</v>
      </c>
      <c r="M39" s="96">
        <v>10146.415000000001</v>
      </c>
      <c r="N39" s="96">
        <v>8160.0249999999996</v>
      </c>
      <c r="O39" s="96">
        <v>8143.5159999999996</v>
      </c>
      <c r="P39" s="96">
        <v>8387.0930000000008</v>
      </c>
      <c r="Q39" s="96">
        <v>3332.431</v>
      </c>
      <c r="R39" s="96">
        <v>6634.0290000000005</v>
      </c>
      <c r="S39" s="96">
        <v>7000.6639999999998</v>
      </c>
      <c r="T39" s="96">
        <v>7423.0209999999997</v>
      </c>
      <c r="U39" s="96">
        <v>10286.026</v>
      </c>
      <c r="V39" s="96">
        <v>10231.769</v>
      </c>
      <c r="W39" s="96" t="s">
        <v>17</v>
      </c>
    </row>
    <row r="40" spans="1:23" x14ac:dyDescent="0.3">
      <c r="A40" s="95" t="s">
        <v>74</v>
      </c>
      <c r="B40" s="95" t="s">
        <v>73</v>
      </c>
      <c r="C40" s="95" t="s">
        <v>65</v>
      </c>
      <c r="D40" s="95" t="s">
        <v>64</v>
      </c>
      <c r="E40" s="96">
        <v>-1319.2159999999999</v>
      </c>
      <c r="F40" s="96">
        <v>-5746.5609999999997</v>
      </c>
      <c r="G40" s="96">
        <v>-1088.058</v>
      </c>
      <c r="H40" s="96">
        <v>8371.9470000000001</v>
      </c>
      <c r="I40" s="96">
        <v>13224.922</v>
      </c>
      <c r="J40" s="96">
        <v>8641.9709999999995</v>
      </c>
      <c r="K40" s="96">
        <v>8022.42</v>
      </c>
      <c r="L40" s="96">
        <v>11497.557000000001</v>
      </c>
      <c r="M40" s="96">
        <v>10146.415000000001</v>
      </c>
      <c r="N40" s="96">
        <v>8160.0249999999996</v>
      </c>
      <c r="O40" s="96">
        <v>8143.5159999999996</v>
      </c>
      <c r="P40" s="96">
        <v>8387.0930000000008</v>
      </c>
      <c r="Q40" s="96">
        <v>3332.431</v>
      </c>
      <c r="R40" s="96">
        <v>6634.0290000000005</v>
      </c>
      <c r="S40" s="96">
        <v>7000.6639999999998</v>
      </c>
      <c r="T40" s="96">
        <v>7423.0209999999997</v>
      </c>
      <c r="U40" s="96">
        <v>10286.026</v>
      </c>
      <c r="V40" s="96">
        <v>10231.769</v>
      </c>
      <c r="W40" s="96" t="s">
        <v>17</v>
      </c>
    </row>
    <row r="41" spans="1:23" x14ac:dyDescent="0.3">
      <c r="A41" s="95" t="s">
        <v>67</v>
      </c>
      <c r="B41" s="95" t="s">
        <v>66</v>
      </c>
      <c r="C41" s="95" t="s">
        <v>72</v>
      </c>
      <c r="D41" s="95" t="s">
        <v>6</v>
      </c>
      <c r="E41" s="96" t="s">
        <v>17</v>
      </c>
      <c r="F41" s="96" t="s">
        <v>17</v>
      </c>
      <c r="G41" s="96" t="s">
        <v>17</v>
      </c>
      <c r="H41" s="96" t="s">
        <v>17</v>
      </c>
      <c r="I41" s="96" t="s">
        <v>17</v>
      </c>
      <c r="J41" s="96" t="s">
        <v>17</v>
      </c>
      <c r="K41" s="96" t="s">
        <v>17</v>
      </c>
      <c r="L41" s="96" t="s">
        <v>17</v>
      </c>
      <c r="M41" s="96" t="s">
        <v>17</v>
      </c>
      <c r="N41" s="96" t="s">
        <v>17</v>
      </c>
      <c r="O41" s="96" t="s">
        <v>17</v>
      </c>
      <c r="P41" s="96" t="s">
        <v>17</v>
      </c>
      <c r="Q41" s="96" t="s">
        <v>17</v>
      </c>
      <c r="R41" s="96" t="s">
        <v>17</v>
      </c>
      <c r="S41" s="96" t="s">
        <v>17</v>
      </c>
      <c r="T41" s="96" t="s">
        <v>17</v>
      </c>
      <c r="U41" s="96" t="s">
        <v>17</v>
      </c>
      <c r="V41" s="96" t="s">
        <v>17</v>
      </c>
      <c r="W41" s="96" t="s">
        <v>17</v>
      </c>
    </row>
    <row r="42" spans="1:23" x14ac:dyDescent="0.3">
      <c r="A42" s="95" t="s">
        <v>67</v>
      </c>
      <c r="B42" s="95" t="s">
        <v>66</v>
      </c>
      <c r="C42" s="95" t="s">
        <v>71</v>
      </c>
      <c r="D42" s="95" t="s">
        <v>3</v>
      </c>
      <c r="E42" s="96">
        <v>6.9000000000000006E-2</v>
      </c>
      <c r="F42" s="96">
        <v>0.13200000000000001</v>
      </c>
      <c r="G42" s="96">
        <v>67.721999999999994</v>
      </c>
      <c r="H42" s="96">
        <v>130.69399999999999</v>
      </c>
      <c r="I42" s="96">
        <v>135.471</v>
      </c>
      <c r="J42" s="96">
        <v>153.64699999999999</v>
      </c>
      <c r="K42" s="96">
        <v>158.65700000000001</v>
      </c>
      <c r="L42" s="96">
        <v>113.767</v>
      </c>
      <c r="M42" s="96">
        <v>159.745</v>
      </c>
      <c r="N42" s="96">
        <v>602.19200000000001</v>
      </c>
      <c r="O42" s="96">
        <v>781.30799999999999</v>
      </c>
      <c r="P42" s="96">
        <v>787.69500000000005</v>
      </c>
      <c r="Q42" s="96">
        <v>809.47</v>
      </c>
      <c r="R42" s="96">
        <v>877.76300000000003</v>
      </c>
      <c r="S42" s="96">
        <v>1139.2260000000001</v>
      </c>
      <c r="T42" s="96">
        <v>1036.4559999999999</v>
      </c>
      <c r="U42" s="96">
        <v>2478.4029999999998</v>
      </c>
      <c r="V42" s="96">
        <v>3824.942</v>
      </c>
      <c r="W42" s="96" t="s">
        <v>17</v>
      </c>
    </row>
    <row r="43" spans="1:23" x14ac:dyDescent="0.3">
      <c r="A43" s="95" t="s">
        <v>67</v>
      </c>
      <c r="B43" s="95" t="s">
        <v>66</v>
      </c>
      <c r="C43" s="95" t="s">
        <v>70</v>
      </c>
      <c r="D43" s="95" t="s">
        <v>69</v>
      </c>
      <c r="E43" s="96">
        <v>0.80500000000000005</v>
      </c>
      <c r="F43" s="96">
        <v>0.69299999999999995</v>
      </c>
      <c r="G43" s="96">
        <v>23.798999999999999</v>
      </c>
      <c r="H43" s="96">
        <v>67.234999999999999</v>
      </c>
      <c r="I43" s="96">
        <v>76.382999999999996</v>
      </c>
      <c r="J43" s="96">
        <v>52.545000000000002</v>
      </c>
      <c r="K43" s="96">
        <v>216.797</v>
      </c>
      <c r="L43" s="96">
        <v>179.625</v>
      </c>
      <c r="M43" s="96">
        <v>169.684</v>
      </c>
      <c r="N43" s="96">
        <v>179.06200000000001</v>
      </c>
      <c r="O43" s="96">
        <v>437.57400000000001</v>
      </c>
      <c r="P43" s="96">
        <v>542.28800000000001</v>
      </c>
      <c r="Q43" s="96">
        <v>573.85799999999995</v>
      </c>
      <c r="R43" s="96">
        <v>307.20699999999999</v>
      </c>
      <c r="S43" s="96">
        <v>316.27100000000002</v>
      </c>
      <c r="T43" s="96">
        <v>408.60199999999998</v>
      </c>
      <c r="U43" s="96">
        <v>477.63200000000001</v>
      </c>
      <c r="V43" s="96">
        <v>468.92700000000002</v>
      </c>
      <c r="W43" s="96" t="s">
        <v>17</v>
      </c>
    </row>
    <row r="44" spans="1:23" x14ac:dyDescent="0.3">
      <c r="A44" s="95" t="s">
        <v>67</v>
      </c>
      <c r="B44" s="95" t="s">
        <v>66</v>
      </c>
      <c r="C44" s="95" t="s">
        <v>68</v>
      </c>
      <c r="D44" s="95" t="s">
        <v>15</v>
      </c>
      <c r="E44" s="96">
        <v>-0.73599999999999999</v>
      </c>
      <c r="F44" s="96">
        <v>-0.56100000000000005</v>
      </c>
      <c r="G44" s="96">
        <v>43.923000000000002</v>
      </c>
      <c r="H44" s="96">
        <v>63.457999999999998</v>
      </c>
      <c r="I44" s="96">
        <v>59.088000000000001</v>
      </c>
      <c r="J44" s="96">
        <v>101.102</v>
      </c>
      <c r="K44" s="96">
        <v>-58.14</v>
      </c>
      <c r="L44" s="96">
        <v>-65.858000000000004</v>
      </c>
      <c r="M44" s="96">
        <v>-9.9390000000000001</v>
      </c>
      <c r="N44" s="96">
        <v>423.12900000000002</v>
      </c>
      <c r="O44" s="96">
        <v>343.73399999999998</v>
      </c>
      <c r="P44" s="96">
        <v>245.40700000000001</v>
      </c>
      <c r="Q44" s="96">
        <v>235.61199999999999</v>
      </c>
      <c r="R44" s="96">
        <v>570.55700000000002</v>
      </c>
      <c r="S44" s="96">
        <v>822.95500000000004</v>
      </c>
      <c r="T44" s="96">
        <v>627.85400000000004</v>
      </c>
      <c r="U44" s="96">
        <v>2000.7719999999999</v>
      </c>
      <c r="V44" s="96">
        <v>3356.0149999999999</v>
      </c>
      <c r="W44" s="96" t="s">
        <v>17</v>
      </c>
    </row>
    <row r="45" spans="1:23" x14ac:dyDescent="0.3">
      <c r="A45" s="95" t="s">
        <v>67</v>
      </c>
      <c r="B45" s="95" t="s">
        <v>66</v>
      </c>
      <c r="C45" s="95" t="s">
        <v>65</v>
      </c>
      <c r="D45" s="95" t="s">
        <v>64</v>
      </c>
      <c r="E45" s="96">
        <v>-0.73599999999999999</v>
      </c>
      <c r="F45" s="96">
        <v>-0.56100000000000005</v>
      </c>
      <c r="G45" s="96">
        <v>43.923000000000002</v>
      </c>
      <c r="H45" s="96">
        <v>63.457999999999998</v>
      </c>
      <c r="I45" s="96">
        <v>59.088000000000001</v>
      </c>
      <c r="J45" s="96">
        <v>101.102</v>
      </c>
      <c r="K45" s="96">
        <v>-58.14</v>
      </c>
      <c r="L45" s="96">
        <v>-65.858000000000004</v>
      </c>
      <c r="M45" s="96">
        <v>-9.9390000000000001</v>
      </c>
      <c r="N45" s="96">
        <v>423.12900000000002</v>
      </c>
      <c r="O45" s="96">
        <v>343.73399999999998</v>
      </c>
      <c r="P45" s="96">
        <v>245.40700000000001</v>
      </c>
      <c r="Q45" s="96">
        <v>235.61199999999999</v>
      </c>
      <c r="R45" s="96">
        <v>570.55700000000002</v>
      </c>
      <c r="S45" s="96">
        <v>822.95500000000004</v>
      </c>
      <c r="T45" s="96">
        <v>627.85400000000004</v>
      </c>
      <c r="U45" s="96">
        <v>2000.7719999999999</v>
      </c>
      <c r="V45" s="96">
        <v>3356.0149999999999</v>
      </c>
      <c r="W45" s="96" t="s">
        <v>17</v>
      </c>
    </row>
    <row r="47" spans="1:23" x14ac:dyDescent="0.3">
      <c r="A47" s="94" t="s">
        <v>63</v>
      </c>
    </row>
    <row r="48" spans="1:23" x14ac:dyDescent="0.3">
      <c r="A48" s="94" t="s">
        <v>17</v>
      </c>
      <c r="B48" s="94" t="s">
        <v>62</v>
      </c>
    </row>
    <row r="50" spans="1:23" x14ac:dyDescent="0.3">
      <c r="A50" s="94" t="s">
        <v>107</v>
      </c>
      <c r="B50" s="94" t="s">
        <v>108</v>
      </c>
    </row>
    <row r="51" spans="1:23" x14ac:dyDescent="0.3">
      <c r="A51" s="94" t="s">
        <v>105</v>
      </c>
      <c r="B51" s="145" t="s">
        <v>754</v>
      </c>
    </row>
    <row r="53" spans="1:23" x14ac:dyDescent="0.3">
      <c r="A53" s="95" t="s">
        <v>104</v>
      </c>
      <c r="B53" s="95" t="s">
        <v>103</v>
      </c>
      <c r="C53" s="95" t="s">
        <v>102</v>
      </c>
      <c r="D53" s="95" t="s">
        <v>101</v>
      </c>
      <c r="E53" s="95" t="s">
        <v>100</v>
      </c>
      <c r="F53" s="95" t="s">
        <v>99</v>
      </c>
      <c r="G53" s="95" t="s">
        <v>98</v>
      </c>
      <c r="H53" s="95" t="s">
        <v>97</v>
      </c>
      <c r="I53" s="95" t="s">
        <v>96</v>
      </c>
      <c r="J53" s="95" t="s">
        <v>95</v>
      </c>
      <c r="K53" s="95" t="s">
        <v>94</v>
      </c>
      <c r="L53" s="95" t="s">
        <v>93</v>
      </c>
      <c r="M53" s="95" t="s">
        <v>92</v>
      </c>
      <c r="N53" s="95" t="s">
        <v>91</v>
      </c>
      <c r="O53" s="95" t="s">
        <v>90</v>
      </c>
      <c r="P53" s="95" t="s">
        <v>89</v>
      </c>
      <c r="Q53" s="95" t="s">
        <v>88</v>
      </c>
      <c r="R53" s="95" t="s">
        <v>87</v>
      </c>
      <c r="S53" s="95" t="s">
        <v>86</v>
      </c>
      <c r="T53" s="95" t="s">
        <v>85</v>
      </c>
      <c r="U53" s="95" t="s">
        <v>84</v>
      </c>
      <c r="V53" s="95" t="s">
        <v>83</v>
      </c>
      <c r="W53" s="95" t="s">
        <v>82</v>
      </c>
    </row>
    <row r="54" spans="1:23" x14ac:dyDescent="0.3">
      <c r="A54" s="95" t="s">
        <v>81</v>
      </c>
      <c r="B54" s="95" t="s">
        <v>0</v>
      </c>
      <c r="C54" s="95" t="s">
        <v>72</v>
      </c>
      <c r="D54" s="95" t="s">
        <v>6</v>
      </c>
      <c r="E54" s="97">
        <v>13.313000000000001</v>
      </c>
      <c r="F54" s="97">
        <v>13.252000000000001</v>
      </c>
      <c r="G54" s="97">
        <v>13.038</v>
      </c>
      <c r="H54" s="97">
        <v>12.776</v>
      </c>
      <c r="I54" s="97">
        <v>13.356999999999999</v>
      </c>
      <c r="J54" s="97">
        <v>13.411</v>
      </c>
      <c r="K54" s="97">
        <v>13.586</v>
      </c>
      <c r="L54" s="97">
        <v>14.002000000000001</v>
      </c>
      <c r="M54" s="97">
        <v>13.707000000000001</v>
      </c>
      <c r="N54" s="97">
        <v>12.204000000000001</v>
      </c>
      <c r="O54" s="97">
        <v>11.622999999999999</v>
      </c>
      <c r="P54" s="97">
        <v>12.249000000000001</v>
      </c>
      <c r="Q54" s="97">
        <v>11.305</v>
      </c>
      <c r="R54" s="97">
        <v>11.082000000000001</v>
      </c>
      <c r="S54" s="97">
        <v>11.212999999999999</v>
      </c>
      <c r="T54" s="97">
        <v>11.118</v>
      </c>
      <c r="U54" s="97">
        <v>11.061</v>
      </c>
      <c r="V54" s="97">
        <v>11.288</v>
      </c>
      <c r="W54" s="97" t="s">
        <v>17</v>
      </c>
    </row>
    <row r="55" spans="1:23" x14ac:dyDescent="0.3">
      <c r="A55" s="95" t="s">
        <v>81</v>
      </c>
      <c r="B55" s="95" t="s">
        <v>0</v>
      </c>
      <c r="C55" s="95" t="s">
        <v>71</v>
      </c>
      <c r="D55" s="95" t="s">
        <v>3</v>
      </c>
      <c r="E55" s="97">
        <v>3.0390000000000001</v>
      </c>
      <c r="F55" s="97">
        <v>3.121</v>
      </c>
      <c r="G55" s="97">
        <v>3.145</v>
      </c>
      <c r="H55" s="97">
        <v>3.3180000000000001</v>
      </c>
      <c r="I55" s="97">
        <v>3.472</v>
      </c>
      <c r="J55" s="97">
        <v>3.54</v>
      </c>
      <c r="K55" s="97">
        <v>3.6339999999999999</v>
      </c>
      <c r="L55" s="97">
        <v>3.67</v>
      </c>
      <c r="M55" s="97">
        <v>3.6320000000000001</v>
      </c>
      <c r="N55" s="97">
        <v>3.0880000000000001</v>
      </c>
      <c r="O55" s="97">
        <v>3.2810000000000001</v>
      </c>
      <c r="P55" s="97">
        <v>3.35</v>
      </c>
      <c r="Q55" s="97">
        <v>3.27</v>
      </c>
      <c r="R55" s="97">
        <v>3.2320000000000002</v>
      </c>
      <c r="S55" s="97">
        <v>3.2490000000000001</v>
      </c>
      <c r="T55" s="97">
        <v>3.3330000000000002</v>
      </c>
      <c r="U55" s="97">
        <v>3.3410000000000002</v>
      </c>
      <c r="V55" s="97">
        <v>3.431</v>
      </c>
      <c r="W55" s="97" t="s">
        <v>17</v>
      </c>
    </row>
    <row r="56" spans="1:23" x14ac:dyDescent="0.3">
      <c r="A56" s="95" t="s">
        <v>81</v>
      </c>
      <c r="B56" s="95" t="s">
        <v>0</v>
      </c>
      <c r="C56" s="95" t="s">
        <v>70</v>
      </c>
      <c r="D56" s="95" t="s">
        <v>69</v>
      </c>
      <c r="E56" s="97">
        <v>0.84199999999999997</v>
      </c>
      <c r="F56" s="97">
        <v>0.80900000000000005</v>
      </c>
      <c r="G56" s="97">
        <v>0.86</v>
      </c>
      <c r="H56" s="97">
        <v>0.89</v>
      </c>
      <c r="I56" s="97">
        <v>0.92600000000000005</v>
      </c>
      <c r="J56" s="97">
        <v>0.97599999999999998</v>
      </c>
      <c r="K56" s="97">
        <v>1.01</v>
      </c>
      <c r="L56" s="97">
        <v>1.0269999999999999</v>
      </c>
      <c r="M56" s="97">
        <v>1.07</v>
      </c>
      <c r="N56" s="97">
        <v>1.0129999999999999</v>
      </c>
      <c r="O56" s="97">
        <v>1.107</v>
      </c>
      <c r="P56" s="97">
        <v>1.133</v>
      </c>
      <c r="Q56" s="97">
        <v>1.2210000000000001</v>
      </c>
      <c r="R56" s="97">
        <v>1.2689999999999999</v>
      </c>
      <c r="S56" s="97">
        <v>1.2709999999999999</v>
      </c>
      <c r="T56" s="97">
        <v>1.2769999999999999</v>
      </c>
      <c r="U56" s="97">
        <v>1.3140000000000001</v>
      </c>
      <c r="V56" s="97">
        <v>1.365</v>
      </c>
      <c r="W56" s="97" t="s">
        <v>17</v>
      </c>
    </row>
    <row r="57" spans="1:23" x14ac:dyDescent="0.3">
      <c r="A57" s="95" t="s">
        <v>81</v>
      </c>
      <c r="B57" s="95" t="s">
        <v>0</v>
      </c>
      <c r="C57" s="95" t="s">
        <v>68</v>
      </c>
      <c r="D57" s="95" t="s">
        <v>15</v>
      </c>
      <c r="E57" s="97">
        <v>15.510999999999999</v>
      </c>
      <c r="F57" s="97">
        <v>15.563000000000001</v>
      </c>
      <c r="G57" s="97">
        <v>15.324</v>
      </c>
      <c r="H57" s="97">
        <v>15.204000000000001</v>
      </c>
      <c r="I57" s="97">
        <v>15.901999999999999</v>
      </c>
      <c r="J57" s="97">
        <v>15.975</v>
      </c>
      <c r="K57" s="97">
        <v>16.210999999999999</v>
      </c>
      <c r="L57" s="97">
        <v>16.645</v>
      </c>
      <c r="M57" s="97">
        <v>16.268999999999998</v>
      </c>
      <c r="N57" s="97">
        <v>14.279</v>
      </c>
      <c r="O57" s="97">
        <v>13.797000000000001</v>
      </c>
      <c r="P57" s="97">
        <v>14.465999999999999</v>
      </c>
      <c r="Q57" s="97">
        <v>13.353999999999999</v>
      </c>
      <c r="R57" s="97">
        <v>13.044</v>
      </c>
      <c r="S57" s="97">
        <v>13.191000000000001</v>
      </c>
      <c r="T57" s="97">
        <v>13.173999999999999</v>
      </c>
      <c r="U57" s="97">
        <v>13.087999999999999</v>
      </c>
      <c r="V57" s="98">
        <v>13.355</v>
      </c>
      <c r="W57" s="97" t="s">
        <v>17</v>
      </c>
    </row>
    <row r="58" spans="1:23" x14ac:dyDescent="0.3">
      <c r="A58" s="95" t="s">
        <v>81</v>
      </c>
      <c r="B58" s="95" t="s">
        <v>0</v>
      </c>
      <c r="C58" s="95" t="s">
        <v>65</v>
      </c>
      <c r="D58" s="95" t="s">
        <v>64</v>
      </c>
      <c r="E58" s="97">
        <v>2.198</v>
      </c>
      <c r="F58" s="97">
        <v>2.3119999999999998</v>
      </c>
      <c r="G58" s="97">
        <v>2.2850000000000001</v>
      </c>
      <c r="H58" s="97">
        <v>2.4279999999999999</v>
      </c>
      <c r="I58" s="97">
        <v>2.5449999999999999</v>
      </c>
      <c r="J58" s="97">
        <v>2.5640000000000001</v>
      </c>
      <c r="K58" s="97">
        <v>2.625</v>
      </c>
      <c r="L58" s="97">
        <v>2.6429999999999998</v>
      </c>
      <c r="M58" s="97">
        <v>2.5619999999999998</v>
      </c>
      <c r="N58" s="97">
        <v>2.0739999999999998</v>
      </c>
      <c r="O58" s="97">
        <v>2.1739999999999999</v>
      </c>
      <c r="P58" s="97">
        <v>2.2170000000000001</v>
      </c>
      <c r="Q58" s="97">
        <v>2.0489999999999999</v>
      </c>
      <c r="R58" s="97">
        <v>1.962</v>
      </c>
      <c r="S58" s="97">
        <v>1.9790000000000001</v>
      </c>
      <c r="T58" s="97">
        <v>2.056</v>
      </c>
      <c r="U58" s="97">
        <v>2.0270000000000001</v>
      </c>
      <c r="V58" s="97">
        <v>2.0670000000000002</v>
      </c>
      <c r="W58" s="97" t="s">
        <v>17</v>
      </c>
    </row>
    <row r="59" spans="1:23" x14ac:dyDescent="0.3">
      <c r="A59" s="95" t="s">
        <v>80</v>
      </c>
      <c r="B59" s="95" t="s">
        <v>1</v>
      </c>
      <c r="C59" s="95" t="s">
        <v>72</v>
      </c>
      <c r="D59" s="95" t="s">
        <v>6</v>
      </c>
      <c r="E59" s="97">
        <v>3.4020000000000001</v>
      </c>
      <c r="F59" s="97">
        <v>3.3109999999999999</v>
      </c>
      <c r="G59" s="97">
        <v>3.3319999999999999</v>
      </c>
      <c r="H59" s="97">
        <v>3.0830000000000002</v>
      </c>
      <c r="I59" s="97">
        <v>3.48</v>
      </c>
      <c r="J59" s="97">
        <v>3.343</v>
      </c>
      <c r="K59" s="97">
        <v>3.1619999999999999</v>
      </c>
      <c r="L59" s="97">
        <v>3.254</v>
      </c>
      <c r="M59" s="97">
        <v>3.3530000000000002</v>
      </c>
      <c r="N59" s="97">
        <v>3.278</v>
      </c>
      <c r="O59" s="97">
        <v>3.194</v>
      </c>
      <c r="P59" s="97">
        <v>3.3719999999999999</v>
      </c>
      <c r="Q59" s="97">
        <v>3.234</v>
      </c>
      <c r="R59" s="97">
        <v>3.2989999999999999</v>
      </c>
      <c r="S59" s="97">
        <v>3.5390000000000001</v>
      </c>
      <c r="T59" s="97">
        <v>3.274</v>
      </c>
      <c r="U59" s="97">
        <v>3.3050000000000002</v>
      </c>
      <c r="V59" s="97">
        <v>3.302</v>
      </c>
      <c r="W59" s="97" t="s">
        <v>17</v>
      </c>
    </row>
    <row r="60" spans="1:23" x14ac:dyDescent="0.3">
      <c r="A60" s="95" t="s">
        <v>80</v>
      </c>
      <c r="B60" s="95" t="s">
        <v>1</v>
      </c>
      <c r="C60" s="95" t="s">
        <v>71</v>
      </c>
      <c r="D60" s="95" t="s">
        <v>3</v>
      </c>
      <c r="E60" s="97">
        <v>0.32600000000000001</v>
      </c>
      <c r="F60" s="97">
        <v>0.33900000000000002</v>
      </c>
      <c r="G60" s="97">
        <v>0.35399999999999998</v>
      </c>
      <c r="H60" s="97">
        <v>0.34899999999999998</v>
      </c>
      <c r="I60" s="97">
        <v>0.35499999999999998</v>
      </c>
      <c r="J60" s="97">
        <v>0.35599999999999998</v>
      </c>
      <c r="K60" s="97">
        <v>0.35799999999999998</v>
      </c>
      <c r="L60" s="97">
        <v>0.38600000000000001</v>
      </c>
      <c r="M60" s="97">
        <v>0.374</v>
      </c>
      <c r="N60" s="97">
        <v>0.312</v>
      </c>
      <c r="O60" s="97">
        <v>0.32500000000000001</v>
      </c>
      <c r="P60" s="97">
        <v>0.34100000000000003</v>
      </c>
      <c r="Q60" s="97">
        <v>0.33800000000000002</v>
      </c>
      <c r="R60" s="97">
        <v>0.35</v>
      </c>
      <c r="S60" s="97">
        <v>0.376</v>
      </c>
      <c r="T60" s="97">
        <v>0.375</v>
      </c>
      <c r="U60" s="97">
        <v>0.38500000000000001</v>
      </c>
      <c r="V60" s="97">
        <v>0.39700000000000002</v>
      </c>
      <c r="W60" s="97" t="s">
        <v>17</v>
      </c>
    </row>
    <row r="61" spans="1:23" x14ac:dyDescent="0.3">
      <c r="A61" s="95" t="s">
        <v>80</v>
      </c>
      <c r="B61" s="95" t="s">
        <v>1</v>
      </c>
      <c r="C61" s="95" t="s">
        <v>70</v>
      </c>
      <c r="D61" s="95" t="s">
        <v>69</v>
      </c>
      <c r="E61" s="97">
        <v>0.20499999999999999</v>
      </c>
      <c r="F61" s="97">
        <v>0.189</v>
      </c>
      <c r="G61" s="97">
        <v>0.19900000000000001</v>
      </c>
      <c r="H61" s="97">
        <v>0.20799999999999999</v>
      </c>
      <c r="I61" s="97">
        <v>0.20200000000000001</v>
      </c>
      <c r="J61" s="97">
        <v>0.22900000000000001</v>
      </c>
      <c r="K61" s="97">
        <v>0.245</v>
      </c>
      <c r="L61" s="97">
        <v>0.222</v>
      </c>
      <c r="M61" s="97">
        <v>0.246</v>
      </c>
      <c r="N61" s="97">
        <v>0.24</v>
      </c>
      <c r="O61" s="97">
        <v>0.26700000000000002</v>
      </c>
      <c r="P61" s="97">
        <v>0.27100000000000002</v>
      </c>
      <c r="Q61" s="97">
        <v>0.27800000000000002</v>
      </c>
      <c r="R61" s="97">
        <v>0.308</v>
      </c>
      <c r="S61" s="97">
        <v>0.32300000000000001</v>
      </c>
      <c r="T61" s="97">
        <v>0.33900000000000002</v>
      </c>
      <c r="U61" s="97">
        <v>0.34</v>
      </c>
      <c r="V61" s="97">
        <v>0.32600000000000001</v>
      </c>
      <c r="W61" s="97" t="s">
        <v>17</v>
      </c>
    </row>
    <row r="62" spans="1:23" x14ac:dyDescent="0.3">
      <c r="A62" s="95" t="s">
        <v>80</v>
      </c>
      <c r="B62" s="95" t="s">
        <v>1</v>
      </c>
      <c r="C62" s="95" t="s">
        <v>68</v>
      </c>
      <c r="D62" s="95" t="s">
        <v>15</v>
      </c>
      <c r="E62" s="97">
        <v>3.5230000000000001</v>
      </c>
      <c r="F62" s="97">
        <v>3.4609999999999999</v>
      </c>
      <c r="G62" s="97">
        <v>3.488</v>
      </c>
      <c r="H62" s="97">
        <v>3.2240000000000002</v>
      </c>
      <c r="I62" s="97">
        <v>3.633</v>
      </c>
      <c r="J62" s="97">
        <v>3.4689999999999999</v>
      </c>
      <c r="K62" s="97">
        <v>3.2749999999999999</v>
      </c>
      <c r="L62" s="97">
        <v>3.419</v>
      </c>
      <c r="M62" s="97">
        <v>3.4809999999999999</v>
      </c>
      <c r="N62" s="97">
        <v>3.3490000000000002</v>
      </c>
      <c r="O62" s="97">
        <v>3.2509999999999999</v>
      </c>
      <c r="P62" s="97">
        <v>3.4420000000000002</v>
      </c>
      <c r="Q62" s="97">
        <v>3.294</v>
      </c>
      <c r="R62" s="97">
        <v>3.3410000000000002</v>
      </c>
      <c r="S62" s="97">
        <v>3.593</v>
      </c>
      <c r="T62" s="97">
        <v>3.31</v>
      </c>
      <c r="U62" s="97">
        <v>3.3490000000000002</v>
      </c>
      <c r="V62" s="98">
        <v>3.3740000000000001</v>
      </c>
      <c r="W62" s="97" t="s">
        <v>17</v>
      </c>
    </row>
    <row r="63" spans="1:23" x14ac:dyDescent="0.3">
      <c r="A63" s="95" t="s">
        <v>80</v>
      </c>
      <c r="B63" s="95" t="s">
        <v>1</v>
      </c>
      <c r="C63" s="95" t="s">
        <v>65</v>
      </c>
      <c r="D63" s="95" t="s">
        <v>64</v>
      </c>
      <c r="E63" s="97">
        <v>0.121</v>
      </c>
      <c r="F63" s="97">
        <v>0.15</v>
      </c>
      <c r="G63" s="97">
        <v>0.155</v>
      </c>
      <c r="H63" s="97">
        <v>0.14099999999999999</v>
      </c>
      <c r="I63" s="97">
        <v>0.153</v>
      </c>
      <c r="J63" s="97">
        <v>0.126</v>
      </c>
      <c r="K63" s="97">
        <v>0.114</v>
      </c>
      <c r="L63" s="97">
        <v>0.16500000000000001</v>
      </c>
      <c r="M63" s="97">
        <v>0.128</v>
      </c>
      <c r="N63" s="97">
        <v>7.0999999999999994E-2</v>
      </c>
      <c r="O63" s="97">
        <v>5.8000000000000003E-2</v>
      </c>
      <c r="P63" s="97">
        <v>7.0000000000000007E-2</v>
      </c>
      <c r="Q63" s="97">
        <v>0.06</v>
      </c>
      <c r="R63" s="97">
        <v>4.2000000000000003E-2</v>
      </c>
      <c r="S63" s="97">
        <v>5.2999999999999999E-2</v>
      </c>
      <c r="T63" s="97">
        <v>3.5999999999999997E-2</v>
      </c>
      <c r="U63" s="97">
        <v>4.4999999999999998E-2</v>
      </c>
      <c r="V63" s="97">
        <v>7.1999999999999995E-2</v>
      </c>
      <c r="W63" s="97" t="s">
        <v>17</v>
      </c>
    </row>
    <row r="64" spans="1:23" x14ac:dyDescent="0.3">
      <c r="A64" s="95" t="s">
        <v>79</v>
      </c>
      <c r="B64" s="95" t="s">
        <v>78</v>
      </c>
      <c r="C64" s="95" t="s">
        <v>72</v>
      </c>
      <c r="D64" s="95" t="s">
        <v>6</v>
      </c>
      <c r="E64" s="97">
        <v>0.30599999999999999</v>
      </c>
      <c r="F64" s="97">
        <v>0.29499999999999998</v>
      </c>
      <c r="G64" s="97">
        <v>0.28399999999999997</v>
      </c>
      <c r="H64" s="97">
        <v>0.28000000000000003</v>
      </c>
      <c r="I64" s="97">
        <v>0.28299999999999997</v>
      </c>
      <c r="J64" s="97">
        <v>0.28100000000000003</v>
      </c>
      <c r="K64" s="97">
        <v>0.28699999999999998</v>
      </c>
      <c r="L64" s="97">
        <v>0.28000000000000003</v>
      </c>
      <c r="M64" s="97">
        <v>0.27900000000000003</v>
      </c>
      <c r="N64" s="97">
        <v>0.27200000000000002</v>
      </c>
      <c r="O64" s="97">
        <v>0.32500000000000001</v>
      </c>
      <c r="P64" s="97">
        <v>0.33900000000000002</v>
      </c>
      <c r="Q64" s="97">
        <v>0.36499999999999999</v>
      </c>
      <c r="R64" s="97">
        <v>0.42199999999999999</v>
      </c>
      <c r="S64" s="97">
        <v>0.371</v>
      </c>
      <c r="T64" s="97">
        <v>0.37</v>
      </c>
      <c r="U64" s="97">
        <v>0.40400000000000003</v>
      </c>
      <c r="V64" s="97">
        <v>0.41199999999999998</v>
      </c>
      <c r="W64" s="97" t="s">
        <v>17</v>
      </c>
    </row>
    <row r="65" spans="1:23" x14ac:dyDescent="0.3">
      <c r="A65" s="95" t="s">
        <v>79</v>
      </c>
      <c r="B65" s="95" t="s">
        <v>78</v>
      </c>
      <c r="C65" s="95" t="s">
        <v>71</v>
      </c>
      <c r="D65" s="95" t="s">
        <v>3</v>
      </c>
      <c r="E65" s="97">
        <v>0.50800000000000001</v>
      </c>
      <c r="F65" s="97">
        <v>0.48599999999999999</v>
      </c>
      <c r="G65" s="97">
        <v>0.48199999999999998</v>
      </c>
      <c r="H65" s="97">
        <v>0.51900000000000002</v>
      </c>
      <c r="I65" s="97">
        <v>0.56399999999999995</v>
      </c>
      <c r="J65" s="97">
        <v>0.58199999999999996</v>
      </c>
      <c r="K65" s="97">
        <v>0.59399999999999997</v>
      </c>
      <c r="L65" s="97">
        <v>0.60799999999999998</v>
      </c>
      <c r="M65" s="97">
        <v>0.58099999999999996</v>
      </c>
      <c r="N65" s="97">
        <v>0.34200000000000003</v>
      </c>
      <c r="O65" s="97">
        <v>0.46300000000000002</v>
      </c>
      <c r="P65" s="97">
        <v>0.48299999999999998</v>
      </c>
      <c r="Q65" s="97">
        <v>0.434</v>
      </c>
      <c r="R65" s="97">
        <v>0.46200000000000002</v>
      </c>
      <c r="S65" s="97">
        <v>0.47699999999999998</v>
      </c>
      <c r="T65" s="97">
        <v>0.48599999999999999</v>
      </c>
      <c r="U65" s="97">
        <v>0.48</v>
      </c>
      <c r="V65" s="97">
        <v>0.49099999999999999</v>
      </c>
      <c r="W65" s="97" t="s">
        <v>17</v>
      </c>
    </row>
    <row r="66" spans="1:23" x14ac:dyDescent="0.3">
      <c r="A66" s="95" t="s">
        <v>79</v>
      </c>
      <c r="B66" s="95" t="s">
        <v>78</v>
      </c>
      <c r="C66" s="95" t="s">
        <v>70</v>
      </c>
      <c r="D66" s="95" t="s">
        <v>69</v>
      </c>
      <c r="E66" s="97">
        <v>0.156</v>
      </c>
      <c r="F66" s="97">
        <v>0.154</v>
      </c>
      <c r="G66" s="97">
        <v>0.17100000000000001</v>
      </c>
      <c r="H66" s="97">
        <v>0.183</v>
      </c>
      <c r="I66" s="97">
        <v>0.19700000000000001</v>
      </c>
      <c r="J66" s="97">
        <v>0.20499999999999999</v>
      </c>
      <c r="K66" s="97">
        <v>0.21299999999999999</v>
      </c>
      <c r="L66" s="97">
        <v>0.217</v>
      </c>
      <c r="M66" s="97">
        <v>0.22700000000000001</v>
      </c>
      <c r="N66" s="97">
        <v>0.20200000000000001</v>
      </c>
      <c r="O66" s="97">
        <v>0.22800000000000001</v>
      </c>
      <c r="P66" s="97">
        <v>0.249</v>
      </c>
      <c r="Q66" s="97">
        <v>0.26100000000000001</v>
      </c>
      <c r="R66" s="97">
        <v>0.25600000000000001</v>
      </c>
      <c r="S66" s="97">
        <v>0.248</v>
      </c>
      <c r="T66" s="97">
        <v>0.223</v>
      </c>
      <c r="U66" s="97">
        <v>0.22600000000000001</v>
      </c>
      <c r="V66" s="97">
        <v>0.24</v>
      </c>
      <c r="W66" s="97" t="s">
        <v>17</v>
      </c>
    </row>
    <row r="67" spans="1:23" x14ac:dyDescent="0.3">
      <c r="A67" s="95" t="s">
        <v>79</v>
      </c>
      <c r="B67" s="95" t="s">
        <v>78</v>
      </c>
      <c r="C67" s="95" t="s">
        <v>68</v>
      </c>
      <c r="D67" s="95" t="s">
        <v>15</v>
      </c>
      <c r="E67" s="97">
        <v>0.65800000000000003</v>
      </c>
      <c r="F67" s="97">
        <v>0.627</v>
      </c>
      <c r="G67" s="97">
        <v>0.59499999999999997</v>
      </c>
      <c r="H67" s="97">
        <v>0.61699999999999999</v>
      </c>
      <c r="I67" s="97">
        <v>0.65</v>
      </c>
      <c r="J67" s="97">
        <v>0.65800000000000003</v>
      </c>
      <c r="K67" s="97">
        <v>0.66800000000000004</v>
      </c>
      <c r="L67" s="97">
        <v>0.67100000000000004</v>
      </c>
      <c r="M67" s="97">
        <v>0.63300000000000001</v>
      </c>
      <c r="N67" s="97">
        <v>0.41199999999999998</v>
      </c>
      <c r="O67" s="97">
        <v>0.56000000000000005</v>
      </c>
      <c r="P67" s="97">
        <v>0.57199999999999995</v>
      </c>
      <c r="Q67" s="97">
        <v>0.53800000000000003</v>
      </c>
      <c r="R67" s="97">
        <v>0.627</v>
      </c>
      <c r="S67" s="97">
        <v>0.6</v>
      </c>
      <c r="T67" s="97">
        <v>0.63300000000000001</v>
      </c>
      <c r="U67" s="97">
        <v>0.65800000000000003</v>
      </c>
      <c r="V67" s="98">
        <v>0.66300000000000003</v>
      </c>
      <c r="W67" s="97" t="s">
        <v>17</v>
      </c>
    </row>
    <row r="68" spans="1:23" x14ac:dyDescent="0.3">
      <c r="A68" s="95" t="s">
        <v>79</v>
      </c>
      <c r="B68" s="95" t="s">
        <v>78</v>
      </c>
      <c r="C68" s="95" t="s">
        <v>65</v>
      </c>
      <c r="D68" s="95" t="s">
        <v>64</v>
      </c>
      <c r="E68" s="97">
        <v>0.35199999999999998</v>
      </c>
      <c r="F68" s="97">
        <v>0.33300000000000002</v>
      </c>
      <c r="G68" s="97">
        <v>0.31</v>
      </c>
      <c r="H68" s="97">
        <v>0.33700000000000002</v>
      </c>
      <c r="I68" s="97">
        <v>0.36699999999999999</v>
      </c>
      <c r="J68" s="97">
        <v>0.377</v>
      </c>
      <c r="K68" s="97">
        <v>0.38100000000000001</v>
      </c>
      <c r="L68" s="97">
        <v>0.39100000000000001</v>
      </c>
      <c r="M68" s="97">
        <v>0.35399999999999998</v>
      </c>
      <c r="N68" s="97">
        <v>0.14000000000000001</v>
      </c>
      <c r="O68" s="97">
        <v>0.23499999999999999</v>
      </c>
      <c r="P68" s="97">
        <v>0.23300000000000001</v>
      </c>
      <c r="Q68" s="97">
        <v>0.17299999999999999</v>
      </c>
      <c r="R68" s="97">
        <v>0.20499999999999999</v>
      </c>
      <c r="S68" s="97">
        <v>0.22900000000000001</v>
      </c>
      <c r="T68" s="97">
        <v>0.26300000000000001</v>
      </c>
      <c r="U68" s="97">
        <v>0.254</v>
      </c>
      <c r="V68" s="97">
        <v>0.251</v>
      </c>
      <c r="W68" s="97" t="s">
        <v>17</v>
      </c>
    </row>
    <row r="69" spans="1:23" x14ac:dyDescent="0.3">
      <c r="A69" s="95" t="s">
        <v>77</v>
      </c>
      <c r="B69" s="95" t="s">
        <v>7</v>
      </c>
      <c r="C69" s="95" t="s">
        <v>72</v>
      </c>
      <c r="D69" s="95" t="s">
        <v>6</v>
      </c>
      <c r="E69" s="97">
        <v>7.4649999999999999</v>
      </c>
      <c r="F69" s="97">
        <v>7.516</v>
      </c>
      <c r="G69" s="97">
        <v>7.3129999999999997</v>
      </c>
      <c r="H69" s="97">
        <v>7.3319999999999999</v>
      </c>
      <c r="I69" s="97">
        <v>7.5670000000000002</v>
      </c>
      <c r="J69" s="97">
        <v>7.85</v>
      </c>
      <c r="K69" s="97">
        <v>8.2669999999999995</v>
      </c>
      <c r="L69" s="97">
        <v>8.6620000000000008</v>
      </c>
      <c r="M69" s="97">
        <v>8.3190000000000008</v>
      </c>
      <c r="N69" s="97">
        <v>7.01</v>
      </c>
      <c r="O69" s="97">
        <v>6.48</v>
      </c>
      <c r="P69" s="97">
        <v>6.9219999999999997</v>
      </c>
      <c r="Q69" s="97">
        <v>6.1310000000000002</v>
      </c>
      <c r="R69" s="97">
        <v>5.8609999999999998</v>
      </c>
      <c r="S69" s="97">
        <v>5.8739999999999997</v>
      </c>
      <c r="T69" s="97">
        <v>6.0860000000000003</v>
      </c>
      <c r="U69" s="97">
        <v>6.0540000000000003</v>
      </c>
      <c r="V69" s="97">
        <v>6.2809999999999997</v>
      </c>
      <c r="W69" s="97" t="s">
        <v>17</v>
      </c>
    </row>
    <row r="70" spans="1:23" x14ac:dyDescent="0.3">
      <c r="A70" s="95" t="s">
        <v>77</v>
      </c>
      <c r="B70" s="95" t="s">
        <v>7</v>
      </c>
      <c r="C70" s="95" t="s">
        <v>71</v>
      </c>
      <c r="D70" s="95" t="s">
        <v>3</v>
      </c>
      <c r="E70" s="97">
        <v>0.157</v>
      </c>
      <c r="F70" s="97">
        <v>0.16300000000000001</v>
      </c>
      <c r="G70" s="97">
        <v>0.17</v>
      </c>
      <c r="H70" s="97">
        <v>0.184</v>
      </c>
      <c r="I70" s="97">
        <v>0.192</v>
      </c>
      <c r="J70" s="97">
        <v>0.19700000000000001</v>
      </c>
      <c r="K70" s="97">
        <v>0.2</v>
      </c>
      <c r="L70" s="97">
        <v>0.22</v>
      </c>
      <c r="M70" s="97">
        <v>0.19900000000000001</v>
      </c>
      <c r="N70" s="97">
        <v>0.14599999999999999</v>
      </c>
      <c r="O70" s="97">
        <v>0.17599999999999999</v>
      </c>
      <c r="P70" s="97">
        <v>0.186</v>
      </c>
      <c r="Q70" s="97">
        <v>0.153</v>
      </c>
      <c r="R70" s="97">
        <v>0.14599999999999999</v>
      </c>
      <c r="S70" s="97">
        <v>0.152</v>
      </c>
      <c r="T70" s="97">
        <v>0.156</v>
      </c>
      <c r="U70" s="97">
        <v>0.16500000000000001</v>
      </c>
      <c r="V70" s="97">
        <v>0.18099999999999999</v>
      </c>
      <c r="W70" s="97" t="s">
        <v>17</v>
      </c>
    </row>
    <row r="71" spans="1:23" x14ac:dyDescent="0.3">
      <c r="A71" s="95" t="s">
        <v>77</v>
      </c>
      <c r="B71" s="95" t="s">
        <v>7</v>
      </c>
      <c r="C71" s="95" t="s">
        <v>70</v>
      </c>
      <c r="D71" s="95" t="s">
        <v>69</v>
      </c>
      <c r="E71" s="97">
        <v>0.122</v>
      </c>
      <c r="F71" s="97">
        <v>0.122</v>
      </c>
      <c r="G71" s="97">
        <v>0.123</v>
      </c>
      <c r="H71" s="97">
        <v>0.125</v>
      </c>
      <c r="I71" s="97">
        <v>0.13</v>
      </c>
      <c r="J71" s="97">
        <v>0.13800000000000001</v>
      </c>
      <c r="K71" s="97">
        <v>0.13500000000000001</v>
      </c>
      <c r="L71" s="97">
        <v>0.13300000000000001</v>
      </c>
      <c r="M71" s="97">
        <v>0.13400000000000001</v>
      </c>
      <c r="N71" s="97">
        <v>0.122</v>
      </c>
      <c r="O71" s="97">
        <v>0.14099999999999999</v>
      </c>
      <c r="P71" s="97">
        <v>0.14599999999999999</v>
      </c>
      <c r="Q71" s="97">
        <v>0.16400000000000001</v>
      </c>
      <c r="R71" s="97">
        <v>0.17599999999999999</v>
      </c>
      <c r="S71" s="97">
        <v>0.18099999999999999</v>
      </c>
      <c r="T71" s="97">
        <v>0.17699999999999999</v>
      </c>
      <c r="U71" s="97">
        <v>0.17299999999999999</v>
      </c>
      <c r="V71" s="97">
        <v>0.17399999999999999</v>
      </c>
      <c r="W71" s="97" t="s">
        <v>17</v>
      </c>
    </row>
    <row r="72" spans="1:23" x14ac:dyDescent="0.3">
      <c r="A72" s="95" t="s">
        <v>77</v>
      </c>
      <c r="B72" s="95" t="s">
        <v>7</v>
      </c>
      <c r="C72" s="95" t="s">
        <v>68</v>
      </c>
      <c r="D72" s="95" t="s">
        <v>15</v>
      </c>
      <c r="E72" s="97">
        <v>7.5010000000000003</v>
      </c>
      <c r="F72" s="97">
        <v>7.556</v>
      </c>
      <c r="G72" s="97">
        <v>7.359</v>
      </c>
      <c r="H72" s="97">
        <v>7.39</v>
      </c>
      <c r="I72" s="97">
        <v>7.6289999999999996</v>
      </c>
      <c r="J72" s="97">
        <v>7.9089999999999998</v>
      </c>
      <c r="K72" s="97">
        <v>8.3330000000000002</v>
      </c>
      <c r="L72" s="97">
        <v>8.7490000000000006</v>
      </c>
      <c r="M72" s="97">
        <v>8.3840000000000003</v>
      </c>
      <c r="N72" s="97">
        <v>7.0339999999999998</v>
      </c>
      <c r="O72" s="97">
        <v>6.5140000000000002</v>
      </c>
      <c r="P72" s="97">
        <v>6.9610000000000003</v>
      </c>
      <c r="Q72" s="97">
        <v>6.12</v>
      </c>
      <c r="R72" s="97">
        <v>5.8310000000000004</v>
      </c>
      <c r="S72" s="97">
        <v>5.8460000000000001</v>
      </c>
      <c r="T72" s="97">
        <v>6.0640000000000001</v>
      </c>
      <c r="U72" s="97">
        <v>6.0460000000000003</v>
      </c>
      <c r="V72" s="98">
        <v>6.2880000000000003</v>
      </c>
      <c r="W72" s="97" t="s">
        <v>17</v>
      </c>
    </row>
    <row r="73" spans="1:23" x14ac:dyDescent="0.3">
      <c r="A73" s="95" t="s">
        <v>77</v>
      </c>
      <c r="B73" s="95" t="s">
        <v>7</v>
      </c>
      <c r="C73" s="95" t="s">
        <v>65</v>
      </c>
      <c r="D73" s="95" t="s">
        <v>64</v>
      </c>
      <c r="E73" s="97">
        <v>3.5999999999999997E-2</v>
      </c>
      <c r="F73" s="97">
        <v>0.04</v>
      </c>
      <c r="G73" s="97">
        <v>4.5999999999999999E-2</v>
      </c>
      <c r="H73" s="97">
        <v>5.8000000000000003E-2</v>
      </c>
      <c r="I73" s="97">
        <v>6.2E-2</v>
      </c>
      <c r="J73" s="97">
        <v>5.8999999999999997E-2</v>
      </c>
      <c r="K73" s="97">
        <v>6.6000000000000003E-2</v>
      </c>
      <c r="L73" s="97">
        <v>8.6999999999999994E-2</v>
      </c>
      <c r="M73" s="97">
        <v>6.4000000000000001E-2</v>
      </c>
      <c r="N73" s="97">
        <v>2.4E-2</v>
      </c>
      <c r="O73" s="97">
        <v>3.4000000000000002E-2</v>
      </c>
      <c r="P73" s="97">
        <v>3.9E-2</v>
      </c>
      <c r="Q73" s="97">
        <v>-1.0999999999999999E-2</v>
      </c>
      <c r="R73" s="97">
        <v>-2.9000000000000001E-2</v>
      </c>
      <c r="S73" s="97">
        <v>-2.9000000000000001E-2</v>
      </c>
      <c r="T73" s="97">
        <v>-2.1999999999999999E-2</v>
      </c>
      <c r="U73" s="97">
        <v>-8.0000000000000002E-3</v>
      </c>
      <c r="V73" s="97">
        <v>7.0000000000000001E-3</v>
      </c>
      <c r="W73" s="97" t="s">
        <v>17</v>
      </c>
    </row>
    <row r="74" spans="1:23" x14ac:dyDescent="0.3">
      <c r="A74" s="95" t="s">
        <v>76</v>
      </c>
      <c r="B74" s="95" t="s">
        <v>75</v>
      </c>
      <c r="C74" s="95" t="s">
        <v>72</v>
      </c>
      <c r="D74" s="95" t="s">
        <v>6</v>
      </c>
      <c r="E74" s="97">
        <v>2.14</v>
      </c>
      <c r="F74" s="97">
        <v>2.1309999999999998</v>
      </c>
      <c r="G74" s="97">
        <v>2.109</v>
      </c>
      <c r="H74" s="97">
        <v>2.08</v>
      </c>
      <c r="I74" s="97">
        <v>2.0270000000000001</v>
      </c>
      <c r="J74" s="97">
        <v>1.9370000000000001</v>
      </c>
      <c r="K74" s="97">
        <v>1.871</v>
      </c>
      <c r="L74" s="97">
        <v>1.806</v>
      </c>
      <c r="M74" s="97">
        <v>1.7549999999999999</v>
      </c>
      <c r="N74" s="97">
        <v>1.645</v>
      </c>
      <c r="O74" s="97">
        <v>1.6240000000000001</v>
      </c>
      <c r="P74" s="97">
        <v>1.617</v>
      </c>
      <c r="Q74" s="97">
        <v>1.575</v>
      </c>
      <c r="R74" s="97">
        <v>1.5009999999999999</v>
      </c>
      <c r="S74" s="97">
        <v>1.4279999999999999</v>
      </c>
      <c r="T74" s="97">
        <v>1.3879999999999999</v>
      </c>
      <c r="U74" s="97">
        <v>1.298</v>
      </c>
      <c r="V74" s="97">
        <v>1.294</v>
      </c>
      <c r="W74" s="97" t="s">
        <v>17</v>
      </c>
    </row>
    <row r="75" spans="1:23" x14ac:dyDescent="0.3">
      <c r="A75" s="95" t="s">
        <v>76</v>
      </c>
      <c r="B75" s="95" t="s">
        <v>75</v>
      </c>
      <c r="C75" s="95" t="s">
        <v>71</v>
      </c>
      <c r="D75" s="95" t="s">
        <v>3</v>
      </c>
      <c r="E75" s="97">
        <v>1.982</v>
      </c>
      <c r="F75" s="97">
        <v>2.0699999999999998</v>
      </c>
      <c r="G75" s="97">
        <v>2.0659999999999998</v>
      </c>
      <c r="H75" s="97">
        <v>2.1840000000000002</v>
      </c>
      <c r="I75" s="97">
        <v>2.2629999999999999</v>
      </c>
      <c r="J75" s="97">
        <v>2.3180000000000001</v>
      </c>
      <c r="K75" s="97">
        <v>2.391</v>
      </c>
      <c r="L75" s="97">
        <v>2.3559999999999999</v>
      </c>
      <c r="M75" s="97">
        <v>2.3780000000000001</v>
      </c>
      <c r="N75" s="97">
        <v>2.2000000000000002</v>
      </c>
      <c r="O75" s="97">
        <v>2.2189999999999999</v>
      </c>
      <c r="P75" s="97">
        <v>2.2389999999999999</v>
      </c>
      <c r="Q75" s="97">
        <v>2.25</v>
      </c>
      <c r="R75" s="97">
        <v>2.1680000000000001</v>
      </c>
      <c r="S75" s="97">
        <v>2.1360000000000001</v>
      </c>
      <c r="T75" s="97">
        <v>2.2090000000000001</v>
      </c>
      <c r="U75" s="97">
        <v>2.1960000000000002</v>
      </c>
      <c r="V75" s="97">
        <v>2.2349999999999999</v>
      </c>
      <c r="W75" s="97" t="s">
        <v>17</v>
      </c>
    </row>
    <row r="76" spans="1:23" x14ac:dyDescent="0.3">
      <c r="A76" s="95" t="s">
        <v>76</v>
      </c>
      <c r="B76" s="95" t="s">
        <v>75</v>
      </c>
      <c r="C76" s="95" t="s">
        <v>70</v>
      </c>
      <c r="D76" s="95" t="s">
        <v>69</v>
      </c>
      <c r="E76" s="97">
        <v>0.28999999999999998</v>
      </c>
      <c r="F76" s="97">
        <v>0.27</v>
      </c>
      <c r="G76" s="97">
        <v>0.29099999999999998</v>
      </c>
      <c r="H76" s="97">
        <v>0.308</v>
      </c>
      <c r="I76" s="97">
        <v>0.32600000000000001</v>
      </c>
      <c r="J76" s="97">
        <v>0.33500000000000002</v>
      </c>
      <c r="K76" s="97">
        <v>0.34300000000000003</v>
      </c>
      <c r="L76" s="97">
        <v>0.379</v>
      </c>
      <c r="M76" s="97">
        <v>0.38200000000000001</v>
      </c>
      <c r="N76" s="97">
        <v>0.377</v>
      </c>
      <c r="O76" s="97">
        <v>0.38800000000000001</v>
      </c>
      <c r="P76" s="97">
        <v>0.38200000000000001</v>
      </c>
      <c r="Q76" s="97">
        <v>0.42899999999999999</v>
      </c>
      <c r="R76" s="97">
        <v>0.438</v>
      </c>
      <c r="S76" s="97">
        <v>0.42699999999999999</v>
      </c>
      <c r="T76" s="97">
        <v>0.44700000000000001</v>
      </c>
      <c r="U76" s="97">
        <v>0.48299999999999998</v>
      </c>
      <c r="V76" s="97">
        <v>0.52500000000000002</v>
      </c>
      <c r="W76" s="97" t="s">
        <v>17</v>
      </c>
    </row>
    <row r="77" spans="1:23" x14ac:dyDescent="0.3">
      <c r="A77" s="95" t="s">
        <v>76</v>
      </c>
      <c r="B77" s="95" t="s">
        <v>75</v>
      </c>
      <c r="C77" s="95" t="s">
        <v>68</v>
      </c>
      <c r="D77" s="95" t="s">
        <v>15</v>
      </c>
      <c r="E77" s="97">
        <v>3.8319999999999999</v>
      </c>
      <c r="F77" s="97">
        <v>3.931</v>
      </c>
      <c r="G77" s="97">
        <v>3.8839999999999999</v>
      </c>
      <c r="H77" s="97">
        <v>3.956</v>
      </c>
      <c r="I77" s="97">
        <v>3.964</v>
      </c>
      <c r="J77" s="97">
        <v>3.92</v>
      </c>
      <c r="K77" s="97">
        <v>3.919</v>
      </c>
      <c r="L77" s="97">
        <v>3.7829999999999999</v>
      </c>
      <c r="M77" s="97">
        <v>3.7509999999999999</v>
      </c>
      <c r="N77" s="97">
        <v>3.4670000000000001</v>
      </c>
      <c r="O77" s="97">
        <v>3.4550000000000001</v>
      </c>
      <c r="P77" s="97">
        <v>3.4740000000000002</v>
      </c>
      <c r="Q77" s="97">
        <v>3.3959999999999999</v>
      </c>
      <c r="R77" s="97">
        <v>3.2309999999999999</v>
      </c>
      <c r="S77" s="97">
        <v>3.1379999999999999</v>
      </c>
      <c r="T77" s="97">
        <v>3.15</v>
      </c>
      <c r="U77" s="97">
        <v>3.0110000000000001</v>
      </c>
      <c r="V77" s="98">
        <v>3.004</v>
      </c>
      <c r="W77" s="97" t="s">
        <v>17</v>
      </c>
    </row>
    <row r="78" spans="1:23" x14ac:dyDescent="0.3">
      <c r="A78" s="95" t="s">
        <v>76</v>
      </c>
      <c r="B78" s="95" t="s">
        <v>75</v>
      </c>
      <c r="C78" s="95" t="s">
        <v>65</v>
      </c>
      <c r="D78" s="95" t="s">
        <v>64</v>
      </c>
      <c r="E78" s="97">
        <v>1.6919999999999999</v>
      </c>
      <c r="F78" s="97">
        <v>1.8009999999999999</v>
      </c>
      <c r="G78" s="97">
        <v>1.7749999999999999</v>
      </c>
      <c r="H78" s="97">
        <v>1.8759999999999999</v>
      </c>
      <c r="I78" s="97">
        <v>1.9370000000000001</v>
      </c>
      <c r="J78" s="97">
        <v>1.984</v>
      </c>
      <c r="K78" s="97">
        <v>2.048</v>
      </c>
      <c r="L78" s="97">
        <v>1.976</v>
      </c>
      <c r="M78" s="97">
        <v>1.996</v>
      </c>
      <c r="N78" s="97">
        <v>1.8220000000000001</v>
      </c>
      <c r="O78" s="97">
        <v>1.831</v>
      </c>
      <c r="P78" s="97">
        <v>1.857</v>
      </c>
      <c r="Q78" s="97">
        <v>1.821</v>
      </c>
      <c r="R78" s="97">
        <v>1.73</v>
      </c>
      <c r="S78" s="97">
        <v>1.7090000000000001</v>
      </c>
      <c r="T78" s="97">
        <v>1.762</v>
      </c>
      <c r="U78" s="97">
        <v>1.7130000000000001</v>
      </c>
      <c r="V78" s="97">
        <v>1.71</v>
      </c>
      <c r="W78" s="97" t="s">
        <v>17</v>
      </c>
    </row>
    <row r="79" spans="1:23" x14ac:dyDescent="0.3">
      <c r="A79" s="95" t="s">
        <v>74</v>
      </c>
      <c r="B79" s="95" t="s">
        <v>73</v>
      </c>
      <c r="C79" s="95" t="s">
        <v>72</v>
      </c>
      <c r="D79" s="95" t="s">
        <v>6</v>
      </c>
      <c r="E79" s="97" t="s">
        <v>17</v>
      </c>
      <c r="F79" s="97" t="s">
        <v>17</v>
      </c>
      <c r="G79" s="97" t="s">
        <v>17</v>
      </c>
      <c r="H79" s="97" t="s">
        <v>17</v>
      </c>
      <c r="I79" s="97" t="s">
        <v>17</v>
      </c>
      <c r="J79" s="97" t="s">
        <v>17</v>
      </c>
      <c r="K79" s="97" t="s">
        <v>17</v>
      </c>
      <c r="L79" s="97" t="s">
        <v>17</v>
      </c>
      <c r="M79" s="97" t="s">
        <v>17</v>
      </c>
      <c r="N79" s="97" t="s">
        <v>17</v>
      </c>
      <c r="O79" s="97" t="s">
        <v>17</v>
      </c>
      <c r="P79" s="97" t="s">
        <v>17</v>
      </c>
      <c r="Q79" s="97" t="s">
        <v>17</v>
      </c>
      <c r="R79" s="97" t="s">
        <v>17</v>
      </c>
      <c r="S79" s="97" t="s">
        <v>17</v>
      </c>
      <c r="T79" s="97" t="s">
        <v>17</v>
      </c>
      <c r="U79" s="97" t="s">
        <v>17</v>
      </c>
      <c r="V79" s="97" t="s">
        <v>17</v>
      </c>
      <c r="W79" s="97" t="s">
        <v>17</v>
      </c>
    </row>
    <row r="80" spans="1:23" x14ac:dyDescent="0.3">
      <c r="A80" s="95" t="s">
        <v>74</v>
      </c>
      <c r="B80" s="95" t="s">
        <v>73</v>
      </c>
      <c r="C80" s="95" t="s">
        <v>71</v>
      </c>
      <c r="D80" s="95" t="s">
        <v>3</v>
      </c>
      <c r="E80" s="97">
        <v>6.7000000000000004E-2</v>
      </c>
      <c r="F80" s="97">
        <v>6.3E-2</v>
      </c>
      <c r="G80" s="97">
        <v>7.2999999999999995E-2</v>
      </c>
      <c r="H80" s="97">
        <v>8.3000000000000004E-2</v>
      </c>
      <c r="I80" s="97">
        <v>9.7000000000000003E-2</v>
      </c>
      <c r="J80" s="97">
        <v>8.6999999999999994E-2</v>
      </c>
      <c r="K80" s="97">
        <v>8.8999999999999996E-2</v>
      </c>
      <c r="L80" s="97">
        <v>0.1</v>
      </c>
      <c r="M80" s="97">
        <v>0.10100000000000001</v>
      </c>
      <c r="N80" s="97">
        <v>8.6999999999999994E-2</v>
      </c>
      <c r="O80" s="97">
        <v>9.7000000000000003E-2</v>
      </c>
      <c r="P80" s="97">
        <v>0.1</v>
      </c>
      <c r="Q80" s="97">
        <v>9.2999999999999999E-2</v>
      </c>
      <c r="R80" s="97">
        <v>0.10299999999999999</v>
      </c>
      <c r="S80" s="97">
        <v>0.106</v>
      </c>
      <c r="T80" s="97">
        <v>0.105</v>
      </c>
      <c r="U80" s="97">
        <v>0.111</v>
      </c>
      <c r="V80" s="97">
        <v>0.11899999999999999</v>
      </c>
      <c r="W80" s="97" t="s">
        <v>17</v>
      </c>
    </row>
    <row r="81" spans="1:23" x14ac:dyDescent="0.3">
      <c r="A81" s="95" t="s">
        <v>74</v>
      </c>
      <c r="B81" s="95" t="s">
        <v>73</v>
      </c>
      <c r="C81" s="95" t="s">
        <v>70</v>
      </c>
      <c r="D81" s="95" t="s">
        <v>69</v>
      </c>
      <c r="E81" s="97">
        <v>6.9000000000000006E-2</v>
      </c>
      <c r="F81" s="97">
        <v>7.4999999999999997E-2</v>
      </c>
      <c r="G81" s="97">
        <v>7.5999999999999998E-2</v>
      </c>
      <c r="H81" s="97">
        <v>6.6000000000000003E-2</v>
      </c>
      <c r="I81" s="97">
        <v>7.0000000000000007E-2</v>
      </c>
      <c r="J81" s="97">
        <v>6.9000000000000006E-2</v>
      </c>
      <c r="K81" s="97">
        <v>7.2999999999999995E-2</v>
      </c>
      <c r="L81" s="97">
        <v>7.6999999999999999E-2</v>
      </c>
      <c r="M81" s="97">
        <v>0.08</v>
      </c>
      <c r="N81" s="97">
        <v>7.0999999999999994E-2</v>
      </c>
      <c r="O81" s="97">
        <v>8.1000000000000003E-2</v>
      </c>
      <c r="P81" s="97">
        <v>8.4000000000000005E-2</v>
      </c>
      <c r="Q81" s="97">
        <v>8.6999999999999994E-2</v>
      </c>
      <c r="R81" s="97">
        <v>0.09</v>
      </c>
      <c r="S81" s="97">
        <v>9.1999999999999998E-2</v>
      </c>
      <c r="T81" s="97">
        <v>9.0999999999999998E-2</v>
      </c>
      <c r="U81" s="97">
        <v>9.0999999999999998E-2</v>
      </c>
      <c r="V81" s="97">
        <v>9.9000000000000005E-2</v>
      </c>
      <c r="W81" s="97" t="s">
        <v>17</v>
      </c>
    </row>
    <row r="82" spans="1:23" x14ac:dyDescent="0.3">
      <c r="A82" s="95" t="s">
        <v>74</v>
      </c>
      <c r="B82" s="95" t="s">
        <v>73</v>
      </c>
      <c r="C82" s="95" t="s">
        <v>68</v>
      </c>
      <c r="D82" s="95" t="s">
        <v>15</v>
      </c>
      <c r="E82" s="97">
        <v>-3.0000000000000001E-3</v>
      </c>
      <c r="F82" s="97">
        <v>-1.2E-2</v>
      </c>
      <c r="G82" s="97">
        <v>-2E-3</v>
      </c>
      <c r="H82" s="97">
        <v>1.7000000000000001E-2</v>
      </c>
      <c r="I82" s="97">
        <v>2.7E-2</v>
      </c>
      <c r="J82" s="97">
        <v>1.7000000000000001E-2</v>
      </c>
      <c r="K82" s="97">
        <v>1.6E-2</v>
      </c>
      <c r="L82" s="97">
        <v>2.3E-2</v>
      </c>
      <c r="M82" s="97">
        <v>0.02</v>
      </c>
      <c r="N82" s="97">
        <v>1.6E-2</v>
      </c>
      <c r="O82" s="97">
        <v>1.6E-2</v>
      </c>
      <c r="P82" s="97">
        <v>1.7000000000000001E-2</v>
      </c>
      <c r="Q82" s="97">
        <v>7.0000000000000001E-3</v>
      </c>
      <c r="R82" s="97">
        <v>1.2999999999999999E-2</v>
      </c>
      <c r="S82" s="97">
        <v>1.4E-2</v>
      </c>
      <c r="T82" s="97">
        <v>1.4999999999999999E-2</v>
      </c>
      <c r="U82" s="97">
        <v>0.02</v>
      </c>
      <c r="V82" s="98">
        <v>0.02</v>
      </c>
      <c r="W82" s="97" t="s">
        <v>17</v>
      </c>
    </row>
    <row r="83" spans="1:23" x14ac:dyDescent="0.3">
      <c r="A83" s="95" t="s">
        <v>74</v>
      </c>
      <c r="B83" s="95" t="s">
        <v>73</v>
      </c>
      <c r="C83" s="95" t="s">
        <v>65</v>
      </c>
      <c r="D83" s="95" t="s">
        <v>64</v>
      </c>
      <c r="E83" s="97">
        <v>-3.0000000000000001E-3</v>
      </c>
      <c r="F83" s="97">
        <v>-1.2E-2</v>
      </c>
      <c r="G83" s="97">
        <v>-2E-3</v>
      </c>
      <c r="H83" s="97">
        <v>1.7000000000000001E-2</v>
      </c>
      <c r="I83" s="97">
        <v>2.7E-2</v>
      </c>
      <c r="J83" s="97">
        <v>1.7000000000000001E-2</v>
      </c>
      <c r="K83" s="97">
        <v>1.6E-2</v>
      </c>
      <c r="L83" s="97">
        <v>2.3E-2</v>
      </c>
      <c r="M83" s="97">
        <v>0.02</v>
      </c>
      <c r="N83" s="97">
        <v>1.6E-2</v>
      </c>
      <c r="O83" s="97">
        <v>1.6E-2</v>
      </c>
      <c r="P83" s="97">
        <v>1.7000000000000001E-2</v>
      </c>
      <c r="Q83" s="97">
        <v>7.0000000000000001E-3</v>
      </c>
      <c r="R83" s="97">
        <v>1.2999999999999999E-2</v>
      </c>
      <c r="S83" s="97">
        <v>1.4E-2</v>
      </c>
      <c r="T83" s="97">
        <v>1.4999999999999999E-2</v>
      </c>
      <c r="U83" s="97">
        <v>0.02</v>
      </c>
      <c r="V83" s="97">
        <v>0.02</v>
      </c>
      <c r="W83" s="97" t="s">
        <v>17</v>
      </c>
    </row>
    <row r="84" spans="1:23" x14ac:dyDescent="0.3">
      <c r="A84" s="95" t="s">
        <v>67</v>
      </c>
      <c r="B84" s="95" t="s">
        <v>66</v>
      </c>
      <c r="C84" s="95" t="s">
        <v>72</v>
      </c>
      <c r="D84" s="95" t="s">
        <v>6</v>
      </c>
      <c r="E84" s="97" t="s">
        <v>17</v>
      </c>
      <c r="F84" s="97" t="s">
        <v>17</v>
      </c>
      <c r="G84" s="97" t="s">
        <v>17</v>
      </c>
      <c r="H84" s="97" t="s">
        <v>17</v>
      </c>
      <c r="I84" s="97" t="s">
        <v>17</v>
      </c>
      <c r="J84" s="97" t="s">
        <v>17</v>
      </c>
      <c r="K84" s="97" t="s">
        <v>17</v>
      </c>
      <c r="L84" s="97" t="s">
        <v>17</v>
      </c>
      <c r="M84" s="97" t="s">
        <v>17</v>
      </c>
      <c r="N84" s="97" t="s">
        <v>17</v>
      </c>
      <c r="O84" s="97" t="s">
        <v>17</v>
      </c>
      <c r="P84" s="97" t="s">
        <v>17</v>
      </c>
      <c r="Q84" s="97" t="s">
        <v>17</v>
      </c>
      <c r="R84" s="97" t="s">
        <v>17</v>
      </c>
      <c r="S84" s="97" t="s">
        <v>17</v>
      </c>
      <c r="T84" s="97" t="s">
        <v>17</v>
      </c>
      <c r="U84" s="97" t="s">
        <v>17</v>
      </c>
      <c r="V84" s="97" t="s">
        <v>17</v>
      </c>
      <c r="W84" s="97" t="s">
        <v>17</v>
      </c>
    </row>
    <row r="85" spans="1:23" x14ac:dyDescent="0.3">
      <c r="A85" s="95" t="s">
        <v>67</v>
      </c>
      <c r="B85" s="95" t="s">
        <v>66</v>
      </c>
      <c r="C85" s="95" t="s">
        <v>71</v>
      </c>
      <c r="D85" s="95" t="s">
        <v>3</v>
      </c>
      <c r="E85" s="97">
        <v>0</v>
      </c>
      <c r="F85" s="97">
        <v>0</v>
      </c>
      <c r="G85" s="97">
        <v>0</v>
      </c>
      <c r="H85" s="97">
        <v>0</v>
      </c>
      <c r="I85" s="97">
        <v>0</v>
      </c>
      <c r="J85" s="97">
        <v>0</v>
      </c>
      <c r="K85" s="97">
        <v>0</v>
      </c>
      <c r="L85" s="97">
        <v>0</v>
      </c>
      <c r="M85" s="97">
        <v>0</v>
      </c>
      <c r="N85" s="97">
        <v>1E-3</v>
      </c>
      <c r="O85" s="97">
        <v>2E-3</v>
      </c>
      <c r="P85" s="97">
        <v>2E-3</v>
      </c>
      <c r="Q85" s="97">
        <v>2E-3</v>
      </c>
      <c r="R85" s="97">
        <v>2E-3</v>
      </c>
      <c r="S85" s="97">
        <v>2E-3</v>
      </c>
      <c r="T85" s="97">
        <v>2E-3</v>
      </c>
      <c r="U85" s="97">
        <v>5.0000000000000001E-3</v>
      </c>
      <c r="V85" s="97">
        <v>7.0000000000000001E-3</v>
      </c>
      <c r="W85" s="97" t="s">
        <v>17</v>
      </c>
    </row>
    <row r="86" spans="1:23" x14ac:dyDescent="0.3">
      <c r="A86" s="95" t="s">
        <v>67</v>
      </c>
      <c r="B86" s="95" t="s">
        <v>66</v>
      </c>
      <c r="C86" s="95" t="s">
        <v>70</v>
      </c>
      <c r="D86" s="95" t="s">
        <v>69</v>
      </c>
      <c r="E86" s="97">
        <v>0</v>
      </c>
      <c r="F86" s="97">
        <v>0</v>
      </c>
      <c r="G86" s="97">
        <v>0</v>
      </c>
      <c r="H86" s="97">
        <v>0</v>
      </c>
      <c r="I86" s="97">
        <v>0</v>
      </c>
      <c r="J86" s="97">
        <v>0</v>
      </c>
      <c r="K86" s="97">
        <v>0</v>
      </c>
      <c r="L86" s="97">
        <v>0</v>
      </c>
      <c r="M86" s="97">
        <v>0</v>
      </c>
      <c r="N86" s="97">
        <v>0</v>
      </c>
      <c r="O86" s="97">
        <v>1E-3</v>
      </c>
      <c r="P86" s="97">
        <v>1E-3</v>
      </c>
      <c r="Q86" s="97">
        <v>1E-3</v>
      </c>
      <c r="R86" s="97">
        <v>1E-3</v>
      </c>
      <c r="S86" s="97">
        <v>1E-3</v>
      </c>
      <c r="T86" s="97">
        <v>1E-3</v>
      </c>
      <c r="U86" s="97">
        <v>1E-3</v>
      </c>
      <c r="V86" s="97">
        <v>1E-3</v>
      </c>
      <c r="W86" s="97" t="s">
        <v>17</v>
      </c>
    </row>
    <row r="87" spans="1:23" x14ac:dyDescent="0.3">
      <c r="A87" s="95" t="s">
        <v>67</v>
      </c>
      <c r="B87" s="95" t="s">
        <v>66</v>
      </c>
      <c r="C87" s="95" t="s">
        <v>68</v>
      </c>
      <c r="D87" s="95" t="s">
        <v>15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J87" s="97">
        <v>0</v>
      </c>
      <c r="K87" s="97">
        <v>0</v>
      </c>
      <c r="L87" s="97">
        <v>0</v>
      </c>
      <c r="M87" s="97">
        <v>0</v>
      </c>
      <c r="N87" s="97">
        <v>1E-3</v>
      </c>
      <c r="O87" s="97">
        <v>1E-3</v>
      </c>
      <c r="P87" s="97">
        <v>0</v>
      </c>
      <c r="Q87" s="97">
        <v>0</v>
      </c>
      <c r="R87" s="97">
        <v>1E-3</v>
      </c>
      <c r="S87" s="97">
        <v>2E-3</v>
      </c>
      <c r="T87" s="97">
        <v>1E-3</v>
      </c>
      <c r="U87" s="97">
        <v>4.0000000000000001E-3</v>
      </c>
      <c r="V87" s="98">
        <v>7.0000000000000001E-3</v>
      </c>
      <c r="W87" s="97" t="s">
        <v>17</v>
      </c>
    </row>
    <row r="88" spans="1:23" x14ac:dyDescent="0.3">
      <c r="A88" s="95" t="s">
        <v>67</v>
      </c>
      <c r="B88" s="95" t="s">
        <v>66</v>
      </c>
      <c r="C88" s="95" t="s">
        <v>65</v>
      </c>
      <c r="D88" s="95" t="s">
        <v>64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J88" s="97">
        <v>0</v>
      </c>
      <c r="K88" s="97">
        <v>0</v>
      </c>
      <c r="L88" s="97">
        <v>0</v>
      </c>
      <c r="M88" s="97">
        <v>0</v>
      </c>
      <c r="N88" s="97">
        <v>1E-3</v>
      </c>
      <c r="O88" s="97">
        <v>1E-3</v>
      </c>
      <c r="P88" s="97">
        <v>0</v>
      </c>
      <c r="Q88" s="97">
        <v>0</v>
      </c>
      <c r="R88" s="97">
        <v>1E-3</v>
      </c>
      <c r="S88" s="97">
        <v>2E-3</v>
      </c>
      <c r="T88" s="97">
        <v>1E-3</v>
      </c>
      <c r="U88" s="97">
        <v>4.0000000000000001E-3</v>
      </c>
      <c r="V88" s="97">
        <v>7.0000000000000001E-3</v>
      </c>
      <c r="W88" s="97" t="s">
        <v>17</v>
      </c>
    </row>
    <row r="90" spans="1:23" x14ac:dyDescent="0.3">
      <c r="A90" s="94" t="s">
        <v>63</v>
      </c>
    </row>
    <row r="91" spans="1:23" x14ac:dyDescent="0.3">
      <c r="A91" s="94" t="s">
        <v>17</v>
      </c>
      <c r="B91" s="94" t="s">
        <v>62</v>
      </c>
    </row>
    <row r="93" spans="1:23" x14ac:dyDescent="0.3">
      <c r="A93" s="94" t="s">
        <v>107</v>
      </c>
      <c r="B93" s="94" t="s">
        <v>106</v>
      </c>
    </row>
    <row r="94" spans="1:23" x14ac:dyDescent="0.3">
      <c r="A94" s="94" t="s">
        <v>105</v>
      </c>
      <c r="B94" s="145" t="s">
        <v>754</v>
      </c>
    </row>
    <row r="96" spans="1:23" x14ac:dyDescent="0.3">
      <c r="A96" s="95" t="s">
        <v>104</v>
      </c>
      <c r="B96" s="95" t="s">
        <v>103</v>
      </c>
      <c r="C96" s="95" t="s">
        <v>102</v>
      </c>
      <c r="D96" s="95" t="s">
        <v>101</v>
      </c>
      <c r="E96" s="95" t="s">
        <v>100</v>
      </c>
      <c r="F96" s="95" t="s">
        <v>99</v>
      </c>
      <c r="G96" s="95" t="s">
        <v>98</v>
      </c>
      <c r="H96" s="95" t="s">
        <v>97</v>
      </c>
      <c r="I96" s="95" t="s">
        <v>96</v>
      </c>
      <c r="J96" s="95" t="s">
        <v>95</v>
      </c>
      <c r="K96" s="95" t="s">
        <v>94</v>
      </c>
      <c r="L96" s="95" t="s">
        <v>93</v>
      </c>
      <c r="M96" s="95" t="s">
        <v>92</v>
      </c>
      <c r="N96" s="95" t="s">
        <v>91</v>
      </c>
      <c r="O96" s="95" t="s">
        <v>90</v>
      </c>
      <c r="P96" s="95" t="s">
        <v>89</v>
      </c>
      <c r="Q96" s="95" t="s">
        <v>88</v>
      </c>
      <c r="R96" s="95" t="s">
        <v>87</v>
      </c>
      <c r="S96" s="95" t="s">
        <v>86</v>
      </c>
      <c r="T96" s="95" t="s">
        <v>85</v>
      </c>
      <c r="U96" s="95" t="s">
        <v>84</v>
      </c>
      <c r="V96" s="95" t="s">
        <v>83</v>
      </c>
      <c r="W96" s="95" t="s">
        <v>82</v>
      </c>
    </row>
    <row r="97" spans="1:32" x14ac:dyDescent="0.3">
      <c r="A97" s="95" t="s">
        <v>81</v>
      </c>
      <c r="B97" s="95" t="s">
        <v>0</v>
      </c>
      <c r="C97" s="95" t="s">
        <v>72</v>
      </c>
      <c r="D97" s="95" t="s">
        <v>6</v>
      </c>
      <c r="E97" s="97">
        <v>100</v>
      </c>
      <c r="F97" s="97">
        <v>99.697999999999993</v>
      </c>
      <c r="G97" s="97">
        <v>98.340999999999994</v>
      </c>
      <c r="H97" s="97">
        <v>96.715000000000003</v>
      </c>
      <c r="I97" s="97">
        <v>101.514</v>
      </c>
      <c r="J97" s="97">
        <v>102.32599999999999</v>
      </c>
      <c r="K97" s="97">
        <v>104.05</v>
      </c>
      <c r="L97" s="97">
        <v>107.65600000000001</v>
      </c>
      <c r="M97" s="97">
        <v>105.779</v>
      </c>
      <c r="N97" s="97">
        <v>94.468000000000004</v>
      </c>
      <c r="O97" s="97">
        <v>90.168000000000006</v>
      </c>
      <c r="P97" s="97">
        <v>94.972999999999999</v>
      </c>
      <c r="Q97" s="97">
        <v>87.84</v>
      </c>
      <c r="R97" s="97">
        <v>86.358000000000004</v>
      </c>
      <c r="S97" s="97">
        <v>87.650999999999996</v>
      </c>
      <c r="T97" s="97">
        <v>87.210999999999999</v>
      </c>
      <c r="U97" s="97">
        <v>87.015000000000001</v>
      </c>
      <c r="V97" s="97">
        <v>88.97</v>
      </c>
      <c r="W97" s="97" t="s">
        <v>17</v>
      </c>
    </row>
    <row r="98" spans="1:32" x14ac:dyDescent="0.3">
      <c r="A98" s="95" t="s">
        <v>81</v>
      </c>
      <c r="B98" s="95" t="s">
        <v>0</v>
      </c>
      <c r="C98" s="95" t="s">
        <v>71</v>
      </c>
      <c r="D98" s="95" t="s">
        <v>3</v>
      </c>
      <c r="E98" s="97">
        <v>100</v>
      </c>
      <c r="F98" s="97">
        <v>102.846</v>
      </c>
      <c r="G98" s="97">
        <v>103.90300000000001</v>
      </c>
      <c r="H98" s="97">
        <v>110.02500000000001</v>
      </c>
      <c r="I98" s="97">
        <v>115.57</v>
      </c>
      <c r="J98" s="97">
        <v>118.313</v>
      </c>
      <c r="K98" s="97">
        <v>121.91</v>
      </c>
      <c r="L98" s="97">
        <v>123.59</v>
      </c>
      <c r="M98" s="97">
        <v>122.78400000000001</v>
      </c>
      <c r="N98" s="97">
        <v>104.693</v>
      </c>
      <c r="O98" s="97">
        <v>111.48399999999999</v>
      </c>
      <c r="P98" s="97">
        <v>113.75700000000001</v>
      </c>
      <c r="Q98" s="97">
        <v>111.286</v>
      </c>
      <c r="R98" s="97">
        <v>110.301</v>
      </c>
      <c r="S98" s="97">
        <v>111.255</v>
      </c>
      <c r="T98" s="97">
        <v>114.509</v>
      </c>
      <c r="U98" s="97">
        <v>115.114</v>
      </c>
      <c r="V98" s="97">
        <v>118.464</v>
      </c>
      <c r="W98" s="97" t="s">
        <v>17</v>
      </c>
    </row>
    <row r="99" spans="1:32" x14ac:dyDescent="0.3">
      <c r="A99" s="95" t="s">
        <v>81</v>
      </c>
      <c r="B99" s="95" t="s">
        <v>0</v>
      </c>
      <c r="C99" s="95" t="s">
        <v>70</v>
      </c>
      <c r="D99" s="95" t="s">
        <v>69</v>
      </c>
      <c r="E99" s="97">
        <v>100</v>
      </c>
      <c r="F99" s="97">
        <v>96.325999999999993</v>
      </c>
      <c r="G99" s="97">
        <v>102.608</v>
      </c>
      <c r="H99" s="97">
        <v>106.548</v>
      </c>
      <c r="I99" s="97">
        <v>111.355</v>
      </c>
      <c r="J99" s="97">
        <v>117.791</v>
      </c>
      <c r="K99" s="97">
        <v>122.298</v>
      </c>
      <c r="L99" s="97">
        <v>124.95399999999999</v>
      </c>
      <c r="M99" s="97">
        <v>130.624</v>
      </c>
      <c r="N99" s="97">
        <v>124.086</v>
      </c>
      <c r="O99" s="97">
        <v>135.81399999999999</v>
      </c>
      <c r="P99" s="97">
        <v>138.97499999999999</v>
      </c>
      <c r="Q99" s="97">
        <v>150.024</v>
      </c>
      <c r="R99" s="97">
        <v>156.44200000000001</v>
      </c>
      <c r="S99" s="97">
        <v>157.13</v>
      </c>
      <c r="T99" s="97">
        <v>158.49600000000001</v>
      </c>
      <c r="U99" s="97">
        <v>163.48400000000001</v>
      </c>
      <c r="V99" s="97">
        <v>170.14400000000001</v>
      </c>
      <c r="W99" s="97" t="s">
        <v>17</v>
      </c>
    </row>
    <row r="100" spans="1:32" x14ac:dyDescent="0.3">
      <c r="A100" s="95" t="s">
        <v>81</v>
      </c>
      <c r="B100" s="95" t="s">
        <v>0</v>
      </c>
      <c r="C100" s="95" t="s">
        <v>68</v>
      </c>
      <c r="D100" s="95" t="s">
        <v>15</v>
      </c>
      <c r="E100" s="97">
        <v>100</v>
      </c>
      <c r="F100" s="97">
        <v>100.498</v>
      </c>
      <c r="G100" s="97">
        <v>99.198999999999998</v>
      </c>
      <c r="H100" s="97">
        <v>98.789000000000001</v>
      </c>
      <c r="I100" s="97">
        <v>103.735</v>
      </c>
      <c r="J100" s="97">
        <v>104.619</v>
      </c>
      <c r="K100" s="97">
        <v>106.56</v>
      </c>
      <c r="L100" s="97">
        <v>109.84</v>
      </c>
      <c r="M100" s="97">
        <v>107.764</v>
      </c>
      <c r="N100" s="97">
        <v>94.864999999999995</v>
      </c>
      <c r="O100" s="97">
        <v>91.867999999999995</v>
      </c>
      <c r="P100" s="97">
        <v>96.266000000000005</v>
      </c>
      <c r="Q100" s="97">
        <v>89.061000000000007</v>
      </c>
      <c r="R100" s="97">
        <v>87.247</v>
      </c>
      <c r="S100" s="97">
        <v>88.506</v>
      </c>
      <c r="T100" s="97">
        <v>88.691999999999993</v>
      </c>
      <c r="U100" s="97">
        <v>88.370999999999995</v>
      </c>
      <c r="V100" s="97">
        <v>90.344999999999999</v>
      </c>
      <c r="W100" s="97" t="s">
        <v>17</v>
      </c>
    </row>
    <row r="101" spans="1:32" ht="14.5" thickBot="1" x14ac:dyDescent="0.35">
      <c r="A101" s="127" t="s">
        <v>81</v>
      </c>
      <c r="B101" s="127" t="s">
        <v>0</v>
      </c>
      <c r="C101" s="127" t="s">
        <v>65</v>
      </c>
      <c r="D101" s="127" t="s">
        <v>64</v>
      </c>
      <c r="E101" s="128">
        <v>100</v>
      </c>
      <c r="F101" s="128">
        <v>105.342</v>
      </c>
      <c r="G101" s="128">
        <v>104.399</v>
      </c>
      <c r="H101" s="128">
        <v>111.35599999999999</v>
      </c>
      <c r="I101" s="128">
        <v>117.184</v>
      </c>
      <c r="J101" s="128">
        <v>118.514</v>
      </c>
      <c r="K101" s="128">
        <v>121.762</v>
      </c>
      <c r="L101" s="128">
        <v>123.06699999999999</v>
      </c>
      <c r="M101" s="128">
        <v>119.782</v>
      </c>
      <c r="N101" s="128">
        <v>97.266000000000005</v>
      </c>
      <c r="O101" s="128">
        <v>102.167</v>
      </c>
      <c r="P101" s="128">
        <v>104.101</v>
      </c>
      <c r="Q101" s="128">
        <v>96.451999999999998</v>
      </c>
      <c r="R101" s="128">
        <v>92.631</v>
      </c>
      <c r="S101" s="128">
        <v>93.688000000000002</v>
      </c>
      <c r="T101" s="128">
        <v>97.664000000000001</v>
      </c>
      <c r="U101" s="128">
        <v>96.590999999999994</v>
      </c>
      <c r="V101" s="128">
        <v>98.674000000000007</v>
      </c>
      <c r="W101" s="128" t="s">
        <v>17</v>
      </c>
    </row>
    <row r="102" spans="1:32" ht="14.5" thickTop="1" x14ac:dyDescent="0.3">
      <c r="A102" s="129" t="s">
        <v>80</v>
      </c>
      <c r="B102" s="129" t="s">
        <v>1</v>
      </c>
      <c r="C102" s="129" t="s">
        <v>72</v>
      </c>
      <c r="D102" s="129" t="s">
        <v>6</v>
      </c>
      <c r="E102" s="130" t="s">
        <v>17</v>
      </c>
      <c r="F102" s="130" t="s">
        <v>17</v>
      </c>
      <c r="G102" s="130" t="s">
        <v>17</v>
      </c>
      <c r="H102" s="130" t="s">
        <v>17</v>
      </c>
      <c r="I102" s="130" t="s">
        <v>17</v>
      </c>
      <c r="J102" s="130" t="s">
        <v>17</v>
      </c>
      <c r="K102" s="130" t="s">
        <v>17</v>
      </c>
      <c r="L102" s="130" t="s">
        <v>17</v>
      </c>
      <c r="M102" s="130" t="s">
        <v>17</v>
      </c>
      <c r="N102" s="130" t="s">
        <v>17</v>
      </c>
      <c r="O102" s="130" t="s">
        <v>17</v>
      </c>
      <c r="P102" s="130" t="s">
        <v>17</v>
      </c>
      <c r="Q102" s="130" t="s">
        <v>17</v>
      </c>
      <c r="R102" s="130" t="s">
        <v>17</v>
      </c>
      <c r="S102" s="130" t="s">
        <v>17</v>
      </c>
      <c r="T102" s="130" t="s">
        <v>17</v>
      </c>
      <c r="U102" s="130" t="s">
        <v>17</v>
      </c>
      <c r="V102" s="130" t="s">
        <v>17</v>
      </c>
      <c r="W102" s="130" t="s">
        <v>17</v>
      </c>
      <c r="X102" s="131"/>
      <c r="Y102" s="131"/>
      <c r="Z102" s="131"/>
      <c r="AA102" s="131"/>
      <c r="AB102" s="131"/>
      <c r="AC102" s="131"/>
      <c r="AD102" s="131"/>
      <c r="AE102" s="131"/>
      <c r="AF102" s="131"/>
    </row>
    <row r="103" spans="1:32" x14ac:dyDescent="0.3">
      <c r="A103" s="95" t="s">
        <v>80</v>
      </c>
      <c r="B103" s="95" t="s">
        <v>1</v>
      </c>
      <c r="C103" s="95" t="s">
        <v>71</v>
      </c>
      <c r="D103" s="95" t="s">
        <v>3</v>
      </c>
      <c r="E103" s="97" t="s">
        <v>17</v>
      </c>
      <c r="F103" s="97" t="s">
        <v>17</v>
      </c>
      <c r="G103" s="97" t="s">
        <v>17</v>
      </c>
      <c r="H103" s="97" t="s">
        <v>17</v>
      </c>
      <c r="I103" s="97" t="s">
        <v>17</v>
      </c>
      <c r="J103" s="97" t="s">
        <v>17</v>
      </c>
      <c r="K103" s="97" t="s">
        <v>17</v>
      </c>
      <c r="L103" s="97" t="s">
        <v>17</v>
      </c>
      <c r="M103" s="97" t="s">
        <v>17</v>
      </c>
      <c r="N103" s="97" t="s">
        <v>17</v>
      </c>
      <c r="O103" s="97" t="s">
        <v>17</v>
      </c>
      <c r="P103" s="97" t="s">
        <v>17</v>
      </c>
      <c r="Q103" s="97" t="s">
        <v>17</v>
      </c>
      <c r="R103" s="97" t="s">
        <v>17</v>
      </c>
      <c r="S103" s="97" t="s">
        <v>17</v>
      </c>
      <c r="T103" s="97" t="s">
        <v>17</v>
      </c>
      <c r="U103" s="97" t="s">
        <v>17</v>
      </c>
      <c r="V103" s="97" t="s">
        <v>17</v>
      </c>
      <c r="W103" s="97" t="s">
        <v>17</v>
      </c>
    </row>
    <row r="104" spans="1:32" x14ac:dyDescent="0.3">
      <c r="A104" s="95" t="s">
        <v>80</v>
      </c>
      <c r="B104" s="95" t="s">
        <v>1</v>
      </c>
      <c r="C104" s="95" t="s">
        <v>70</v>
      </c>
      <c r="D104" s="95" t="s">
        <v>69</v>
      </c>
      <c r="E104" s="97" t="s">
        <v>17</v>
      </c>
      <c r="F104" s="97" t="s">
        <v>17</v>
      </c>
      <c r="G104" s="97" t="s">
        <v>17</v>
      </c>
      <c r="H104" s="97" t="s">
        <v>17</v>
      </c>
      <c r="I104" s="97" t="s">
        <v>17</v>
      </c>
      <c r="J104" s="97" t="s">
        <v>17</v>
      </c>
      <c r="K104" s="97" t="s">
        <v>17</v>
      </c>
      <c r="L104" s="97" t="s">
        <v>17</v>
      </c>
      <c r="M104" s="97" t="s">
        <v>17</v>
      </c>
      <c r="N104" s="97" t="s">
        <v>17</v>
      </c>
      <c r="O104" s="97" t="s">
        <v>17</v>
      </c>
      <c r="P104" s="97" t="s">
        <v>17</v>
      </c>
      <c r="Q104" s="97" t="s">
        <v>17</v>
      </c>
      <c r="R104" s="97" t="s">
        <v>17</v>
      </c>
      <c r="S104" s="97" t="s">
        <v>17</v>
      </c>
      <c r="T104" s="97" t="s">
        <v>17</v>
      </c>
      <c r="U104" s="97" t="s">
        <v>17</v>
      </c>
      <c r="V104" s="97" t="s">
        <v>17</v>
      </c>
      <c r="W104" s="97" t="s">
        <v>17</v>
      </c>
    </row>
    <row r="105" spans="1:32" x14ac:dyDescent="0.3">
      <c r="A105" s="95" t="s">
        <v>80</v>
      </c>
      <c r="B105" s="95" t="s">
        <v>1</v>
      </c>
      <c r="C105" s="95" t="s">
        <v>68</v>
      </c>
      <c r="D105" s="95" t="s">
        <v>15</v>
      </c>
      <c r="E105" s="98">
        <f t="shared" ref="E105:V105" si="0">E19/$E19*100</f>
        <v>100</v>
      </c>
      <c r="F105" s="98">
        <f t="shared" si="0"/>
        <v>98.395973481233625</v>
      </c>
      <c r="G105" s="98">
        <f t="shared" si="0"/>
        <v>99.411650385616554</v>
      </c>
      <c r="H105" s="98">
        <f t="shared" si="0"/>
        <v>92.224928984503563</v>
      </c>
      <c r="I105" s="98">
        <f t="shared" si="0"/>
        <v>104.34990139799115</v>
      </c>
      <c r="J105" s="98">
        <f t="shared" si="0"/>
        <v>100.04587118679483</v>
      </c>
      <c r="K105" s="98">
        <f t="shared" si="0"/>
        <v>94.799439057676892</v>
      </c>
      <c r="L105" s="98">
        <f t="shared" si="0"/>
        <v>99.336903571474778</v>
      </c>
      <c r="M105" s="98">
        <f t="shared" si="0"/>
        <v>101.53711806574339</v>
      </c>
      <c r="N105" s="98">
        <f t="shared" si="0"/>
        <v>97.984297308372078</v>
      </c>
      <c r="O105" s="98">
        <f t="shared" si="0"/>
        <v>95.32368735266256</v>
      </c>
      <c r="P105" s="98">
        <f t="shared" si="0"/>
        <v>100.85810795142235</v>
      </c>
      <c r="Q105" s="98">
        <f t="shared" si="0"/>
        <v>96.723304869620279</v>
      </c>
      <c r="R105" s="98">
        <f t="shared" si="0"/>
        <v>98.385971256423986</v>
      </c>
      <c r="S105" s="98">
        <f t="shared" si="0"/>
        <v>106.13435343646715</v>
      </c>
      <c r="T105" s="98">
        <f t="shared" si="0"/>
        <v>98.131394124751722</v>
      </c>
      <c r="U105" s="98">
        <f t="shared" si="0"/>
        <v>99.578113386314257</v>
      </c>
      <c r="V105" s="98">
        <f t="shared" si="0"/>
        <v>100.49209096676952</v>
      </c>
      <c r="W105" s="97" t="s">
        <v>17</v>
      </c>
    </row>
    <row r="106" spans="1:32" x14ac:dyDescent="0.3">
      <c r="A106" s="95" t="s">
        <v>80</v>
      </c>
      <c r="B106" s="95" t="s">
        <v>1</v>
      </c>
      <c r="C106" s="95" t="s">
        <v>65</v>
      </c>
      <c r="D106" s="95" t="s">
        <v>64</v>
      </c>
      <c r="E106" s="97" t="s">
        <v>17</v>
      </c>
      <c r="F106" s="97" t="s">
        <v>17</v>
      </c>
      <c r="G106" s="97" t="s">
        <v>17</v>
      </c>
      <c r="H106" s="97" t="s">
        <v>17</v>
      </c>
      <c r="I106" s="97" t="s">
        <v>17</v>
      </c>
      <c r="J106" s="97" t="s">
        <v>17</v>
      </c>
      <c r="K106" s="97" t="s">
        <v>17</v>
      </c>
      <c r="L106" s="97" t="s">
        <v>17</v>
      </c>
      <c r="M106" s="97" t="s">
        <v>17</v>
      </c>
      <c r="N106" s="97" t="s">
        <v>17</v>
      </c>
      <c r="O106" s="97" t="s">
        <v>17</v>
      </c>
      <c r="P106" s="97" t="s">
        <v>17</v>
      </c>
      <c r="Q106" s="97" t="s">
        <v>17</v>
      </c>
      <c r="R106" s="97" t="s">
        <v>17</v>
      </c>
      <c r="S106" s="97" t="s">
        <v>17</v>
      </c>
      <c r="T106" s="97" t="s">
        <v>17</v>
      </c>
      <c r="U106" s="97" t="s">
        <v>17</v>
      </c>
      <c r="V106" s="97" t="s">
        <v>17</v>
      </c>
      <c r="W106" s="97" t="s">
        <v>17</v>
      </c>
    </row>
    <row r="107" spans="1:32" x14ac:dyDescent="0.3">
      <c r="A107" s="95" t="s">
        <v>79</v>
      </c>
      <c r="B107" s="95" t="s">
        <v>78</v>
      </c>
      <c r="C107" s="95" t="s">
        <v>72</v>
      </c>
      <c r="D107" s="95" t="s">
        <v>6</v>
      </c>
      <c r="E107" s="97" t="s">
        <v>17</v>
      </c>
      <c r="F107" s="97" t="s">
        <v>17</v>
      </c>
      <c r="G107" s="97" t="s">
        <v>17</v>
      </c>
      <c r="H107" s="97" t="s">
        <v>17</v>
      </c>
      <c r="I107" s="97" t="s">
        <v>17</v>
      </c>
      <c r="J107" s="97" t="s">
        <v>17</v>
      </c>
      <c r="K107" s="97" t="s">
        <v>17</v>
      </c>
      <c r="L107" s="97" t="s">
        <v>17</v>
      </c>
      <c r="M107" s="97" t="s">
        <v>17</v>
      </c>
      <c r="N107" s="97" t="s">
        <v>17</v>
      </c>
      <c r="O107" s="97" t="s">
        <v>17</v>
      </c>
      <c r="P107" s="97" t="s">
        <v>17</v>
      </c>
      <c r="Q107" s="97" t="s">
        <v>17</v>
      </c>
      <c r="R107" s="97" t="s">
        <v>17</v>
      </c>
      <c r="S107" s="97" t="s">
        <v>17</v>
      </c>
      <c r="T107" s="97" t="s">
        <v>17</v>
      </c>
      <c r="U107" s="97" t="s">
        <v>17</v>
      </c>
      <c r="V107" s="97" t="s">
        <v>17</v>
      </c>
      <c r="W107" s="97" t="s">
        <v>17</v>
      </c>
    </row>
    <row r="108" spans="1:32" x14ac:dyDescent="0.3">
      <c r="A108" s="95" t="s">
        <v>79</v>
      </c>
      <c r="B108" s="95" t="s">
        <v>78</v>
      </c>
      <c r="C108" s="95" t="s">
        <v>71</v>
      </c>
      <c r="D108" s="95" t="s">
        <v>3</v>
      </c>
      <c r="E108" s="97" t="s">
        <v>17</v>
      </c>
      <c r="F108" s="97" t="s">
        <v>17</v>
      </c>
      <c r="G108" s="97" t="s">
        <v>17</v>
      </c>
      <c r="H108" s="97" t="s">
        <v>17</v>
      </c>
      <c r="I108" s="97" t="s">
        <v>17</v>
      </c>
      <c r="J108" s="97" t="s">
        <v>17</v>
      </c>
      <c r="K108" s="97" t="s">
        <v>17</v>
      </c>
      <c r="L108" s="97" t="s">
        <v>17</v>
      </c>
      <c r="M108" s="97" t="s">
        <v>17</v>
      </c>
      <c r="N108" s="97" t="s">
        <v>17</v>
      </c>
      <c r="O108" s="97" t="s">
        <v>17</v>
      </c>
      <c r="P108" s="97" t="s">
        <v>17</v>
      </c>
      <c r="Q108" s="97" t="s">
        <v>17</v>
      </c>
      <c r="R108" s="97" t="s">
        <v>17</v>
      </c>
      <c r="S108" s="97" t="s">
        <v>17</v>
      </c>
      <c r="T108" s="97" t="s">
        <v>17</v>
      </c>
      <c r="U108" s="97" t="s">
        <v>17</v>
      </c>
      <c r="V108" s="97" t="s">
        <v>17</v>
      </c>
      <c r="W108" s="97" t="s">
        <v>17</v>
      </c>
    </row>
    <row r="109" spans="1:32" x14ac:dyDescent="0.3">
      <c r="A109" s="95" t="s">
        <v>79</v>
      </c>
      <c r="B109" s="95" t="s">
        <v>78</v>
      </c>
      <c r="C109" s="95" t="s">
        <v>70</v>
      </c>
      <c r="D109" s="95" t="s">
        <v>69</v>
      </c>
      <c r="E109" s="97" t="s">
        <v>17</v>
      </c>
      <c r="F109" s="97" t="s">
        <v>17</v>
      </c>
      <c r="G109" s="97" t="s">
        <v>17</v>
      </c>
      <c r="H109" s="97" t="s">
        <v>17</v>
      </c>
      <c r="I109" s="97" t="s">
        <v>17</v>
      </c>
      <c r="J109" s="97" t="s">
        <v>17</v>
      </c>
      <c r="K109" s="97" t="s">
        <v>17</v>
      </c>
      <c r="L109" s="97" t="s">
        <v>17</v>
      </c>
      <c r="M109" s="97" t="s">
        <v>17</v>
      </c>
      <c r="N109" s="97" t="s">
        <v>17</v>
      </c>
      <c r="O109" s="97" t="s">
        <v>17</v>
      </c>
      <c r="P109" s="97" t="s">
        <v>17</v>
      </c>
      <c r="Q109" s="97" t="s">
        <v>17</v>
      </c>
      <c r="R109" s="97" t="s">
        <v>17</v>
      </c>
      <c r="S109" s="97" t="s">
        <v>17</v>
      </c>
      <c r="T109" s="97" t="s">
        <v>17</v>
      </c>
      <c r="U109" s="97" t="s">
        <v>17</v>
      </c>
      <c r="V109" s="97" t="s">
        <v>17</v>
      </c>
      <c r="W109" s="97" t="s">
        <v>17</v>
      </c>
    </row>
    <row r="110" spans="1:32" x14ac:dyDescent="0.3">
      <c r="A110" s="95" t="s">
        <v>79</v>
      </c>
      <c r="B110" s="95" t="s">
        <v>78</v>
      </c>
      <c r="C110" s="95" t="s">
        <v>68</v>
      </c>
      <c r="D110" s="95" t="s">
        <v>15</v>
      </c>
      <c r="E110" s="98">
        <f t="shared" ref="E110:V110" si="1">E24/$E24*100</f>
        <v>100</v>
      </c>
      <c r="F110" s="98">
        <f t="shared" si="1"/>
        <v>95.480546648489678</v>
      </c>
      <c r="G110" s="98">
        <f t="shared" si="1"/>
        <v>90.78111563828152</v>
      </c>
      <c r="H110" s="98">
        <f t="shared" si="1"/>
        <v>94.489106734935689</v>
      </c>
      <c r="I110" s="98">
        <f t="shared" si="1"/>
        <v>99.954393679231885</v>
      </c>
      <c r="J110" s="98">
        <f t="shared" si="1"/>
        <v>101.66121599785984</v>
      </c>
      <c r="K110" s="98">
        <f t="shared" si="1"/>
        <v>103.49075165940116</v>
      </c>
      <c r="L110" s="98">
        <f t="shared" si="1"/>
        <v>104.39067827491159</v>
      </c>
      <c r="M110" s="98">
        <f t="shared" si="1"/>
        <v>98.863076608630237</v>
      </c>
      <c r="N110" s="98">
        <f t="shared" si="1"/>
        <v>64.47130805663916</v>
      </c>
      <c r="O110" s="98">
        <f t="shared" si="1"/>
        <v>87.906616662099495</v>
      </c>
      <c r="P110" s="98">
        <f t="shared" si="1"/>
        <v>89.73644394487485</v>
      </c>
      <c r="Q110" s="98">
        <f t="shared" si="1"/>
        <v>84.595004250348339</v>
      </c>
      <c r="R110" s="98">
        <f t="shared" si="1"/>
        <v>98.886808221233778</v>
      </c>
      <c r="S110" s="98">
        <f t="shared" si="1"/>
        <v>94.914644739192511</v>
      </c>
      <c r="T110" s="98">
        <f t="shared" si="1"/>
        <v>100.47472478573177</v>
      </c>
      <c r="U110" s="98">
        <f t="shared" si="1"/>
        <v>104.81567883618901</v>
      </c>
      <c r="V110" s="98">
        <f t="shared" si="1"/>
        <v>105.69949649413016</v>
      </c>
      <c r="W110" s="97" t="s">
        <v>17</v>
      </c>
    </row>
    <row r="111" spans="1:32" x14ac:dyDescent="0.3">
      <c r="A111" s="95" t="s">
        <v>79</v>
      </c>
      <c r="B111" s="95" t="s">
        <v>78</v>
      </c>
      <c r="C111" s="95" t="s">
        <v>65</v>
      </c>
      <c r="D111" s="95" t="s">
        <v>64</v>
      </c>
      <c r="E111" s="97" t="s">
        <v>17</v>
      </c>
      <c r="F111" s="97" t="s">
        <v>17</v>
      </c>
      <c r="G111" s="97" t="s">
        <v>17</v>
      </c>
      <c r="H111" s="97" t="s">
        <v>17</v>
      </c>
      <c r="I111" s="97" t="s">
        <v>17</v>
      </c>
      <c r="J111" s="97" t="s">
        <v>17</v>
      </c>
      <c r="K111" s="97" t="s">
        <v>17</v>
      </c>
      <c r="L111" s="97" t="s">
        <v>17</v>
      </c>
      <c r="M111" s="97" t="s">
        <v>17</v>
      </c>
      <c r="N111" s="97" t="s">
        <v>17</v>
      </c>
      <c r="O111" s="97" t="s">
        <v>17</v>
      </c>
      <c r="P111" s="97" t="s">
        <v>17</v>
      </c>
      <c r="Q111" s="97" t="s">
        <v>17</v>
      </c>
      <c r="R111" s="97" t="s">
        <v>17</v>
      </c>
      <c r="S111" s="97" t="s">
        <v>17</v>
      </c>
      <c r="T111" s="97" t="s">
        <v>17</v>
      </c>
      <c r="U111" s="97" t="s">
        <v>17</v>
      </c>
      <c r="V111" s="97" t="s">
        <v>17</v>
      </c>
      <c r="W111" s="97" t="s">
        <v>17</v>
      </c>
    </row>
    <row r="112" spans="1:32" x14ac:dyDescent="0.3">
      <c r="A112" s="95" t="s">
        <v>77</v>
      </c>
      <c r="B112" s="95" t="s">
        <v>7</v>
      </c>
      <c r="C112" s="95" t="s">
        <v>72</v>
      </c>
      <c r="D112" s="104" t="s">
        <v>6</v>
      </c>
      <c r="E112" s="97" t="s">
        <v>17</v>
      </c>
      <c r="F112" s="97" t="s">
        <v>17</v>
      </c>
      <c r="G112" s="97" t="s">
        <v>17</v>
      </c>
      <c r="H112" s="97" t="s">
        <v>17</v>
      </c>
      <c r="I112" s="97" t="s">
        <v>17</v>
      </c>
      <c r="J112" s="97" t="s">
        <v>17</v>
      </c>
      <c r="K112" s="97" t="s">
        <v>17</v>
      </c>
      <c r="L112" s="97" t="s">
        <v>17</v>
      </c>
      <c r="M112" s="97" t="s">
        <v>17</v>
      </c>
      <c r="N112" s="97" t="s">
        <v>17</v>
      </c>
      <c r="O112" s="97" t="s">
        <v>17</v>
      </c>
      <c r="P112" s="97" t="s">
        <v>17</v>
      </c>
      <c r="Q112" s="97" t="s">
        <v>17</v>
      </c>
      <c r="R112" s="97" t="s">
        <v>17</v>
      </c>
      <c r="S112" s="97" t="s">
        <v>17</v>
      </c>
      <c r="T112" s="97" t="s">
        <v>17</v>
      </c>
      <c r="U112" s="97" t="s">
        <v>17</v>
      </c>
      <c r="V112" s="97" t="s">
        <v>17</v>
      </c>
      <c r="W112" s="97" t="s">
        <v>17</v>
      </c>
    </row>
    <row r="113" spans="1:23" x14ac:dyDescent="0.3">
      <c r="A113" s="95" t="s">
        <v>77</v>
      </c>
      <c r="B113" s="95" t="s">
        <v>7</v>
      </c>
      <c r="C113" s="95" t="s">
        <v>71</v>
      </c>
      <c r="D113" s="95" t="s">
        <v>3</v>
      </c>
      <c r="E113" s="97" t="s">
        <v>17</v>
      </c>
      <c r="F113" s="97" t="s">
        <v>17</v>
      </c>
      <c r="G113" s="97" t="s">
        <v>17</v>
      </c>
      <c r="H113" s="97" t="s">
        <v>17</v>
      </c>
      <c r="I113" s="97" t="s">
        <v>17</v>
      </c>
      <c r="J113" s="97" t="s">
        <v>17</v>
      </c>
      <c r="K113" s="97" t="s">
        <v>17</v>
      </c>
      <c r="L113" s="97" t="s">
        <v>17</v>
      </c>
      <c r="M113" s="97" t="s">
        <v>17</v>
      </c>
      <c r="N113" s="97" t="s">
        <v>17</v>
      </c>
      <c r="O113" s="97" t="s">
        <v>17</v>
      </c>
      <c r="P113" s="97" t="s">
        <v>17</v>
      </c>
      <c r="Q113" s="97" t="s">
        <v>17</v>
      </c>
      <c r="R113" s="97" t="s">
        <v>17</v>
      </c>
      <c r="S113" s="97" t="s">
        <v>17</v>
      </c>
      <c r="T113" s="97" t="s">
        <v>17</v>
      </c>
      <c r="U113" s="97" t="s">
        <v>17</v>
      </c>
      <c r="V113" s="97" t="s">
        <v>17</v>
      </c>
      <c r="W113" s="97" t="s">
        <v>17</v>
      </c>
    </row>
    <row r="114" spans="1:23" x14ac:dyDescent="0.3">
      <c r="A114" s="95" t="s">
        <v>77</v>
      </c>
      <c r="B114" s="95" t="s">
        <v>7</v>
      </c>
      <c r="C114" s="95" t="s">
        <v>70</v>
      </c>
      <c r="D114" s="95" t="s">
        <v>69</v>
      </c>
      <c r="E114" s="97" t="s">
        <v>17</v>
      </c>
      <c r="F114" s="97" t="s">
        <v>17</v>
      </c>
      <c r="G114" s="97" t="s">
        <v>17</v>
      </c>
      <c r="H114" s="97" t="s">
        <v>17</v>
      </c>
      <c r="I114" s="97" t="s">
        <v>17</v>
      </c>
      <c r="J114" s="97" t="s">
        <v>17</v>
      </c>
      <c r="K114" s="97" t="s">
        <v>17</v>
      </c>
      <c r="L114" s="97" t="s">
        <v>17</v>
      </c>
      <c r="M114" s="97" t="s">
        <v>17</v>
      </c>
      <c r="N114" s="97" t="s">
        <v>17</v>
      </c>
      <c r="O114" s="97" t="s">
        <v>17</v>
      </c>
      <c r="P114" s="97" t="s">
        <v>17</v>
      </c>
      <c r="Q114" s="97" t="s">
        <v>17</v>
      </c>
      <c r="R114" s="97" t="s">
        <v>17</v>
      </c>
      <c r="S114" s="97" t="s">
        <v>17</v>
      </c>
      <c r="T114" s="97" t="s">
        <v>17</v>
      </c>
      <c r="U114" s="97" t="s">
        <v>17</v>
      </c>
      <c r="V114" s="97" t="s">
        <v>17</v>
      </c>
      <c r="W114" s="97" t="s">
        <v>17</v>
      </c>
    </row>
    <row r="115" spans="1:23" x14ac:dyDescent="0.3">
      <c r="A115" s="95" t="s">
        <v>77</v>
      </c>
      <c r="B115" s="95" t="s">
        <v>7</v>
      </c>
      <c r="C115" s="95" t="s">
        <v>68</v>
      </c>
      <c r="D115" s="95" t="s">
        <v>15</v>
      </c>
      <c r="E115" s="98">
        <f t="shared" ref="E115:V115" si="2">E29/$E29*100</f>
        <v>100</v>
      </c>
      <c r="F115" s="98">
        <f t="shared" si="2"/>
        <v>100.88974258918346</v>
      </c>
      <c r="G115" s="98">
        <f t="shared" si="2"/>
        <v>98.513864317383437</v>
      </c>
      <c r="H115" s="98">
        <f t="shared" si="2"/>
        <v>99.29253839217516</v>
      </c>
      <c r="I115" s="98">
        <f t="shared" si="2"/>
        <v>102.89937193732975</v>
      </c>
      <c r="J115" s="98">
        <f t="shared" si="2"/>
        <v>107.10447227248994</v>
      </c>
      <c r="K115" s="98">
        <f t="shared" si="2"/>
        <v>113.2619870095547</v>
      </c>
      <c r="L115" s="98">
        <f t="shared" si="2"/>
        <v>119.38822635607794</v>
      </c>
      <c r="M115" s="98">
        <f t="shared" si="2"/>
        <v>114.82900644177356</v>
      </c>
      <c r="N115" s="98">
        <f t="shared" si="2"/>
        <v>96.628928434922429</v>
      </c>
      <c r="O115" s="98">
        <f t="shared" si="2"/>
        <v>89.688448037513311</v>
      </c>
      <c r="P115" s="98">
        <f t="shared" si="2"/>
        <v>95.786236038632481</v>
      </c>
      <c r="Q115" s="98">
        <f t="shared" si="2"/>
        <v>84.391327622879231</v>
      </c>
      <c r="R115" s="98">
        <f t="shared" si="2"/>
        <v>80.649273756074805</v>
      </c>
      <c r="S115" s="98">
        <f t="shared" si="2"/>
        <v>81.098177206774807</v>
      </c>
      <c r="T115" s="98">
        <f t="shared" si="2"/>
        <v>84.423289915251942</v>
      </c>
      <c r="U115" s="98">
        <f t="shared" si="2"/>
        <v>84.408313569665495</v>
      </c>
      <c r="V115" s="98">
        <f t="shared" si="2"/>
        <v>87.963008273361837</v>
      </c>
      <c r="W115" s="97" t="s">
        <v>17</v>
      </c>
    </row>
    <row r="116" spans="1:23" x14ac:dyDescent="0.3">
      <c r="A116" s="95" t="s">
        <v>77</v>
      </c>
      <c r="B116" s="95" t="s">
        <v>7</v>
      </c>
      <c r="C116" s="95" t="s">
        <v>65</v>
      </c>
      <c r="D116" s="95" t="s">
        <v>64</v>
      </c>
      <c r="E116" s="97" t="s">
        <v>17</v>
      </c>
      <c r="F116" s="97" t="s">
        <v>17</v>
      </c>
      <c r="G116" s="97" t="s">
        <v>17</v>
      </c>
      <c r="H116" s="97" t="s">
        <v>17</v>
      </c>
      <c r="I116" s="97" t="s">
        <v>17</v>
      </c>
      <c r="J116" s="97" t="s">
        <v>17</v>
      </c>
      <c r="K116" s="97" t="s">
        <v>17</v>
      </c>
      <c r="L116" s="97" t="s">
        <v>17</v>
      </c>
      <c r="M116" s="97" t="s">
        <v>17</v>
      </c>
      <c r="N116" s="97" t="s">
        <v>17</v>
      </c>
      <c r="O116" s="97" t="s">
        <v>17</v>
      </c>
      <c r="P116" s="97" t="s">
        <v>17</v>
      </c>
      <c r="Q116" s="97" t="s">
        <v>17</v>
      </c>
      <c r="R116" s="97" t="s">
        <v>17</v>
      </c>
      <c r="S116" s="97" t="s">
        <v>17</v>
      </c>
      <c r="T116" s="97" t="s">
        <v>17</v>
      </c>
      <c r="U116" s="97" t="s">
        <v>17</v>
      </c>
      <c r="V116" s="97" t="s">
        <v>17</v>
      </c>
      <c r="W116" s="97" t="s">
        <v>17</v>
      </c>
    </row>
    <row r="117" spans="1:23" x14ac:dyDescent="0.3">
      <c r="A117" s="95" t="s">
        <v>76</v>
      </c>
      <c r="B117" s="95" t="s">
        <v>75</v>
      </c>
      <c r="C117" s="95" t="s">
        <v>72</v>
      </c>
      <c r="D117" s="95" t="s">
        <v>6</v>
      </c>
      <c r="E117" s="97" t="s">
        <v>17</v>
      </c>
      <c r="F117" s="97" t="s">
        <v>17</v>
      </c>
      <c r="G117" s="97" t="s">
        <v>17</v>
      </c>
      <c r="H117" s="97" t="s">
        <v>17</v>
      </c>
      <c r="I117" s="97" t="s">
        <v>17</v>
      </c>
      <c r="J117" s="97" t="s">
        <v>17</v>
      </c>
      <c r="K117" s="97" t="s">
        <v>17</v>
      </c>
      <c r="L117" s="97" t="s">
        <v>17</v>
      </c>
      <c r="M117" s="97" t="s">
        <v>17</v>
      </c>
      <c r="N117" s="97" t="s">
        <v>17</v>
      </c>
      <c r="O117" s="97" t="s">
        <v>17</v>
      </c>
      <c r="P117" s="97" t="s">
        <v>17</v>
      </c>
      <c r="Q117" s="97" t="s">
        <v>17</v>
      </c>
      <c r="R117" s="97" t="s">
        <v>17</v>
      </c>
      <c r="S117" s="97" t="s">
        <v>17</v>
      </c>
      <c r="T117" s="97" t="s">
        <v>17</v>
      </c>
      <c r="U117" s="97" t="s">
        <v>17</v>
      </c>
      <c r="V117" s="97" t="s">
        <v>17</v>
      </c>
      <c r="W117" s="97" t="s">
        <v>17</v>
      </c>
    </row>
    <row r="118" spans="1:23" x14ac:dyDescent="0.3">
      <c r="A118" s="95" t="s">
        <v>76</v>
      </c>
      <c r="B118" s="95" t="s">
        <v>75</v>
      </c>
      <c r="C118" s="95" t="s">
        <v>71</v>
      </c>
      <c r="D118" s="95" t="s">
        <v>3</v>
      </c>
      <c r="E118" s="97" t="s">
        <v>17</v>
      </c>
      <c r="F118" s="97" t="s">
        <v>17</v>
      </c>
      <c r="G118" s="97" t="s">
        <v>17</v>
      </c>
      <c r="H118" s="97" t="s">
        <v>17</v>
      </c>
      <c r="I118" s="97" t="s">
        <v>17</v>
      </c>
      <c r="J118" s="97" t="s">
        <v>17</v>
      </c>
      <c r="K118" s="97" t="s">
        <v>17</v>
      </c>
      <c r="L118" s="97" t="s">
        <v>17</v>
      </c>
      <c r="M118" s="97" t="s">
        <v>17</v>
      </c>
      <c r="N118" s="97" t="s">
        <v>17</v>
      </c>
      <c r="O118" s="97" t="s">
        <v>17</v>
      </c>
      <c r="P118" s="97" t="s">
        <v>17</v>
      </c>
      <c r="Q118" s="97" t="s">
        <v>17</v>
      </c>
      <c r="R118" s="97" t="s">
        <v>17</v>
      </c>
      <c r="S118" s="97" t="s">
        <v>17</v>
      </c>
      <c r="T118" s="97" t="s">
        <v>17</v>
      </c>
      <c r="U118" s="97" t="s">
        <v>17</v>
      </c>
      <c r="V118" s="97" t="s">
        <v>17</v>
      </c>
      <c r="W118" s="97" t="s">
        <v>17</v>
      </c>
    </row>
    <row r="119" spans="1:23" x14ac:dyDescent="0.3">
      <c r="A119" s="95" t="s">
        <v>76</v>
      </c>
      <c r="B119" s="95" t="s">
        <v>75</v>
      </c>
      <c r="C119" s="95" t="s">
        <v>70</v>
      </c>
      <c r="D119" s="95" t="s">
        <v>69</v>
      </c>
      <c r="E119" s="97" t="s">
        <v>17</v>
      </c>
      <c r="F119" s="97" t="s">
        <v>17</v>
      </c>
      <c r="G119" s="97" t="s">
        <v>17</v>
      </c>
      <c r="H119" s="97" t="s">
        <v>17</v>
      </c>
      <c r="I119" s="97" t="s">
        <v>17</v>
      </c>
      <c r="J119" s="97" t="s">
        <v>17</v>
      </c>
      <c r="K119" s="97" t="s">
        <v>17</v>
      </c>
      <c r="L119" s="97" t="s">
        <v>17</v>
      </c>
      <c r="M119" s="97" t="s">
        <v>17</v>
      </c>
      <c r="N119" s="97" t="s">
        <v>17</v>
      </c>
      <c r="O119" s="97" t="s">
        <v>17</v>
      </c>
      <c r="P119" s="97" t="s">
        <v>17</v>
      </c>
      <c r="Q119" s="97" t="s">
        <v>17</v>
      </c>
      <c r="R119" s="97" t="s">
        <v>17</v>
      </c>
      <c r="S119" s="97" t="s">
        <v>17</v>
      </c>
      <c r="T119" s="97" t="s">
        <v>17</v>
      </c>
      <c r="U119" s="97" t="s">
        <v>17</v>
      </c>
      <c r="V119" s="97" t="s">
        <v>17</v>
      </c>
      <c r="W119" s="97" t="s">
        <v>17</v>
      </c>
    </row>
    <row r="120" spans="1:23" x14ac:dyDescent="0.3">
      <c r="A120" s="95" t="s">
        <v>76</v>
      </c>
      <c r="B120" s="95" t="s">
        <v>75</v>
      </c>
      <c r="C120" s="95" t="s">
        <v>68</v>
      </c>
      <c r="D120" s="95" t="s">
        <v>15</v>
      </c>
      <c r="E120" s="98">
        <f t="shared" ref="E120:V120" si="3">E34/$E34*100</f>
        <v>100</v>
      </c>
      <c r="F120" s="98">
        <f t="shared" si="3"/>
        <v>102.76148094980739</v>
      </c>
      <c r="G120" s="98">
        <f t="shared" si="3"/>
        <v>101.77661245125083</v>
      </c>
      <c r="H120" s="98">
        <f t="shared" si="3"/>
        <v>104.05639107808835</v>
      </c>
      <c r="I120" s="98">
        <f t="shared" si="3"/>
        <v>104.66974422716291</v>
      </c>
      <c r="J120" s="98">
        <f t="shared" si="3"/>
        <v>103.92587104063384</v>
      </c>
      <c r="K120" s="98">
        <f t="shared" si="3"/>
        <v>104.27670607019384</v>
      </c>
      <c r="L120" s="98">
        <f t="shared" si="3"/>
        <v>101.04940070282615</v>
      </c>
      <c r="M120" s="98">
        <f t="shared" si="3"/>
        <v>100.56623435174441</v>
      </c>
      <c r="N120" s="98">
        <f t="shared" si="3"/>
        <v>93.235120643240293</v>
      </c>
      <c r="O120" s="98">
        <f t="shared" si="3"/>
        <v>93.119815135159854</v>
      </c>
      <c r="P120" s="98">
        <f t="shared" si="3"/>
        <v>93.575265207494112</v>
      </c>
      <c r="Q120" s="98">
        <f t="shared" si="3"/>
        <v>91.669862578797449</v>
      </c>
      <c r="R120" s="98">
        <f t="shared" si="3"/>
        <v>87.475808615290461</v>
      </c>
      <c r="S120" s="98">
        <f t="shared" si="3"/>
        <v>85.22073689391425</v>
      </c>
      <c r="T120" s="98">
        <f t="shared" si="3"/>
        <v>85.853276589873445</v>
      </c>
      <c r="U120" s="98">
        <f t="shared" si="3"/>
        <v>82.283756764527013</v>
      </c>
      <c r="V120" s="98">
        <f t="shared" si="3"/>
        <v>82.252948992959915</v>
      </c>
      <c r="W120" s="97" t="s">
        <v>17</v>
      </c>
    </row>
    <row r="121" spans="1:23" x14ac:dyDescent="0.3">
      <c r="A121" s="95" t="s">
        <v>76</v>
      </c>
      <c r="B121" s="95" t="s">
        <v>75</v>
      </c>
      <c r="C121" s="95" t="s">
        <v>65</v>
      </c>
      <c r="D121" s="95" t="s">
        <v>64</v>
      </c>
      <c r="E121" s="97" t="s">
        <v>17</v>
      </c>
      <c r="F121" s="97" t="s">
        <v>17</v>
      </c>
      <c r="G121" s="97" t="s">
        <v>17</v>
      </c>
      <c r="H121" s="97" t="s">
        <v>17</v>
      </c>
      <c r="I121" s="97" t="s">
        <v>17</v>
      </c>
      <c r="J121" s="97" t="s">
        <v>17</v>
      </c>
      <c r="K121" s="97" t="s">
        <v>17</v>
      </c>
      <c r="L121" s="97" t="s">
        <v>17</v>
      </c>
      <c r="M121" s="97" t="s">
        <v>17</v>
      </c>
      <c r="N121" s="97" t="s">
        <v>17</v>
      </c>
      <c r="O121" s="97" t="s">
        <v>17</v>
      </c>
      <c r="P121" s="97" t="s">
        <v>17</v>
      </c>
      <c r="Q121" s="97" t="s">
        <v>17</v>
      </c>
      <c r="R121" s="97" t="s">
        <v>17</v>
      </c>
      <c r="S121" s="97" t="s">
        <v>17</v>
      </c>
      <c r="T121" s="97" t="s">
        <v>17</v>
      </c>
      <c r="U121" s="97" t="s">
        <v>17</v>
      </c>
      <c r="V121" s="97" t="s">
        <v>17</v>
      </c>
      <c r="W121" s="97" t="s">
        <v>17</v>
      </c>
    </row>
    <row r="122" spans="1:23" x14ac:dyDescent="0.3">
      <c r="A122" s="95" t="s">
        <v>74</v>
      </c>
      <c r="B122" s="95" t="s">
        <v>73</v>
      </c>
      <c r="C122" s="95" t="s">
        <v>72</v>
      </c>
      <c r="D122" s="95" t="s">
        <v>6</v>
      </c>
      <c r="E122" s="97" t="s">
        <v>17</v>
      </c>
      <c r="F122" s="97" t="s">
        <v>17</v>
      </c>
      <c r="G122" s="97" t="s">
        <v>17</v>
      </c>
      <c r="H122" s="97" t="s">
        <v>17</v>
      </c>
      <c r="I122" s="97" t="s">
        <v>17</v>
      </c>
      <c r="J122" s="97" t="s">
        <v>17</v>
      </c>
      <c r="K122" s="97" t="s">
        <v>17</v>
      </c>
      <c r="L122" s="97" t="s">
        <v>17</v>
      </c>
      <c r="M122" s="97" t="s">
        <v>17</v>
      </c>
      <c r="N122" s="97" t="s">
        <v>17</v>
      </c>
      <c r="O122" s="97" t="s">
        <v>17</v>
      </c>
      <c r="P122" s="97" t="s">
        <v>17</v>
      </c>
      <c r="Q122" s="97" t="s">
        <v>17</v>
      </c>
      <c r="R122" s="97" t="s">
        <v>17</v>
      </c>
      <c r="S122" s="97" t="s">
        <v>17</v>
      </c>
      <c r="T122" s="97" t="s">
        <v>17</v>
      </c>
      <c r="U122" s="97" t="s">
        <v>17</v>
      </c>
      <c r="V122" s="97" t="s">
        <v>17</v>
      </c>
      <c r="W122" s="97" t="s">
        <v>17</v>
      </c>
    </row>
    <row r="123" spans="1:23" x14ac:dyDescent="0.3">
      <c r="A123" s="95" t="s">
        <v>74</v>
      </c>
      <c r="B123" s="95" t="s">
        <v>73</v>
      </c>
      <c r="C123" s="95" t="s">
        <v>71</v>
      </c>
      <c r="D123" s="95" t="s">
        <v>3</v>
      </c>
      <c r="E123" s="97" t="s">
        <v>17</v>
      </c>
      <c r="F123" s="97" t="s">
        <v>17</v>
      </c>
      <c r="G123" s="97" t="s">
        <v>17</v>
      </c>
      <c r="H123" s="97" t="s">
        <v>17</v>
      </c>
      <c r="I123" s="97" t="s">
        <v>17</v>
      </c>
      <c r="J123" s="97" t="s">
        <v>17</v>
      </c>
      <c r="K123" s="97" t="s">
        <v>17</v>
      </c>
      <c r="L123" s="97" t="s">
        <v>17</v>
      </c>
      <c r="M123" s="97" t="s">
        <v>17</v>
      </c>
      <c r="N123" s="97" t="s">
        <v>17</v>
      </c>
      <c r="O123" s="97" t="s">
        <v>17</v>
      </c>
      <c r="P123" s="97" t="s">
        <v>17</v>
      </c>
      <c r="Q123" s="97" t="s">
        <v>17</v>
      </c>
      <c r="R123" s="97" t="s">
        <v>17</v>
      </c>
      <c r="S123" s="97" t="s">
        <v>17</v>
      </c>
      <c r="T123" s="97" t="s">
        <v>17</v>
      </c>
      <c r="U123" s="97" t="s">
        <v>17</v>
      </c>
      <c r="V123" s="97" t="s">
        <v>17</v>
      </c>
      <c r="W123" s="97" t="s">
        <v>17</v>
      </c>
    </row>
    <row r="124" spans="1:23" x14ac:dyDescent="0.3">
      <c r="A124" s="95" t="s">
        <v>74</v>
      </c>
      <c r="B124" s="95" t="s">
        <v>73</v>
      </c>
      <c r="C124" s="95" t="s">
        <v>70</v>
      </c>
      <c r="D124" s="95" t="s">
        <v>69</v>
      </c>
      <c r="E124" s="97" t="s">
        <v>17</v>
      </c>
      <c r="F124" s="97" t="s">
        <v>17</v>
      </c>
      <c r="G124" s="97" t="s">
        <v>17</v>
      </c>
      <c r="H124" s="97" t="s">
        <v>17</v>
      </c>
      <c r="I124" s="97" t="s">
        <v>17</v>
      </c>
      <c r="J124" s="97" t="s">
        <v>17</v>
      </c>
      <c r="K124" s="97" t="s">
        <v>17</v>
      </c>
      <c r="L124" s="97" t="s">
        <v>17</v>
      </c>
      <c r="M124" s="97" t="s">
        <v>17</v>
      </c>
      <c r="N124" s="97" t="s">
        <v>17</v>
      </c>
      <c r="O124" s="97" t="s">
        <v>17</v>
      </c>
      <c r="P124" s="97" t="s">
        <v>17</v>
      </c>
      <c r="Q124" s="97" t="s">
        <v>17</v>
      </c>
      <c r="R124" s="97" t="s">
        <v>17</v>
      </c>
      <c r="S124" s="97" t="s">
        <v>17</v>
      </c>
      <c r="T124" s="97" t="s">
        <v>17</v>
      </c>
      <c r="U124" s="97" t="s">
        <v>17</v>
      </c>
      <c r="V124" s="97" t="s">
        <v>17</v>
      </c>
      <c r="W124" s="97" t="s">
        <v>17</v>
      </c>
    </row>
    <row r="125" spans="1:23" x14ac:dyDescent="0.3">
      <c r="A125" s="95" t="s">
        <v>74</v>
      </c>
      <c r="B125" s="95" t="s">
        <v>73</v>
      </c>
      <c r="C125" s="95" t="s">
        <v>68</v>
      </c>
      <c r="D125" s="95" t="s">
        <v>15</v>
      </c>
      <c r="E125" s="97" t="s">
        <v>17</v>
      </c>
      <c r="F125" s="97" t="s">
        <v>17</v>
      </c>
      <c r="G125" s="97" t="s">
        <v>17</v>
      </c>
      <c r="H125" s="97" t="s">
        <v>17</v>
      </c>
      <c r="I125" s="97" t="s">
        <v>17</v>
      </c>
      <c r="J125" s="97" t="s">
        <v>17</v>
      </c>
      <c r="K125" s="97" t="s">
        <v>17</v>
      </c>
      <c r="L125" s="97" t="s">
        <v>17</v>
      </c>
      <c r="M125" s="97" t="s">
        <v>17</v>
      </c>
      <c r="N125" s="97" t="s">
        <v>17</v>
      </c>
      <c r="O125" s="97" t="s">
        <v>17</v>
      </c>
      <c r="P125" s="97" t="s">
        <v>17</v>
      </c>
      <c r="Q125" s="97" t="s">
        <v>17</v>
      </c>
      <c r="R125" s="97" t="s">
        <v>17</v>
      </c>
      <c r="S125" s="97" t="s">
        <v>17</v>
      </c>
      <c r="T125" s="97" t="s">
        <v>17</v>
      </c>
      <c r="U125" s="97" t="s">
        <v>17</v>
      </c>
      <c r="V125" s="97" t="s">
        <v>17</v>
      </c>
      <c r="W125" s="97" t="s">
        <v>17</v>
      </c>
    </row>
    <row r="126" spans="1:23" x14ac:dyDescent="0.3">
      <c r="A126" s="95" t="s">
        <v>74</v>
      </c>
      <c r="B126" s="95" t="s">
        <v>73</v>
      </c>
      <c r="C126" s="95" t="s">
        <v>65</v>
      </c>
      <c r="D126" s="95" t="s">
        <v>64</v>
      </c>
      <c r="E126" s="97" t="s">
        <v>17</v>
      </c>
      <c r="F126" s="97" t="s">
        <v>17</v>
      </c>
      <c r="G126" s="97" t="s">
        <v>17</v>
      </c>
      <c r="H126" s="97" t="s">
        <v>17</v>
      </c>
      <c r="I126" s="97" t="s">
        <v>17</v>
      </c>
      <c r="J126" s="97" t="s">
        <v>17</v>
      </c>
      <c r="K126" s="97" t="s">
        <v>17</v>
      </c>
      <c r="L126" s="97" t="s">
        <v>17</v>
      </c>
      <c r="M126" s="97" t="s">
        <v>17</v>
      </c>
      <c r="N126" s="97" t="s">
        <v>17</v>
      </c>
      <c r="O126" s="97" t="s">
        <v>17</v>
      </c>
      <c r="P126" s="97" t="s">
        <v>17</v>
      </c>
      <c r="Q126" s="97" t="s">
        <v>17</v>
      </c>
      <c r="R126" s="97" t="s">
        <v>17</v>
      </c>
      <c r="S126" s="97" t="s">
        <v>17</v>
      </c>
      <c r="T126" s="97" t="s">
        <v>17</v>
      </c>
      <c r="U126" s="97" t="s">
        <v>17</v>
      </c>
      <c r="V126" s="97" t="s">
        <v>17</v>
      </c>
      <c r="W126" s="97" t="s">
        <v>17</v>
      </c>
    </row>
    <row r="127" spans="1:23" x14ac:dyDescent="0.3">
      <c r="A127" s="95" t="s">
        <v>67</v>
      </c>
      <c r="B127" s="95" t="s">
        <v>66</v>
      </c>
      <c r="C127" s="95" t="s">
        <v>72</v>
      </c>
      <c r="D127" s="95" t="s">
        <v>6</v>
      </c>
      <c r="E127" s="97" t="s">
        <v>17</v>
      </c>
      <c r="F127" s="97" t="s">
        <v>17</v>
      </c>
      <c r="G127" s="97" t="s">
        <v>17</v>
      </c>
      <c r="H127" s="97" t="s">
        <v>17</v>
      </c>
      <c r="I127" s="97" t="s">
        <v>17</v>
      </c>
      <c r="J127" s="97" t="s">
        <v>17</v>
      </c>
      <c r="K127" s="97" t="s">
        <v>17</v>
      </c>
      <c r="L127" s="97" t="s">
        <v>17</v>
      </c>
      <c r="M127" s="97" t="s">
        <v>17</v>
      </c>
      <c r="N127" s="97" t="s">
        <v>17</v>
      </c>
      <c r="O127" s="97" t="s">
        <v>17</v>
      </c>
      <c r="P127" s="97" t="s">
        <v>17</v>
      </c>
      <c r="Q127" s="97" t="s">
        <v>17</v>
      </c>
      <c r="R127" s="97" t="s">
        <v>17</v>
      </c>
      <c r="S127" s="97" t="s">
        <v>17</v>
      </c>
      <c r="T127" s="97" t="s">
        <v>17</v>
      </c>
      <c r="U127" s="97" t="s">
        <v>17</v>
      </c>
      <c r="V127" s="97" t="s">
        <v>17</v>
      </c>
      <c r="W127" s="97" t="s">
        <v>17</v>
      </c>
    </row>
    <row r="128" spans="1:23" x14ac:dyDescent="0.3">
      <c r="A128" s="95" t="s">
        <v>67</v>
      </c>
      <c r="B128" s="95" t="s">
        <v>66</v>
      </c>
      <c r="C128" s="95" t="s">
        <v>71</v>
      </c>
      <c r="D128" s="95" t="s">
        <v>3</v>
      </c>
      <c r="E128" s="97" t="s">
        <v>17</v>
      </c>
      <c r="F128" s="97" t="s">
        <v>17</v>
      </c>
      <c r="G128" s="97" t="s">
        <v>17</v>
      </c>
      <c r="H128" s="97" t="s">
        <v>17</v>
      </c>
      <c r="I128" s="97" t="s">
        <v>17</v>
      </c>
      <c r="J128" s="97" t="s">
        <v>17</v>
      </c>
      <c r="K128" s="97" t="s">
        <v>17</v>
      </c>
      <c r="L128" s="97" t="s">
        <v>17</v>
      </c>
      <c r="M128" s="97" t="s">
        <v>17</v>
      </c>
      <c r="N128" s="97" t="s">
        <v>17</v>
      </c>
      <c r="O128" s="97" t="s">
        <v>17</v>
      </c>
      <c r="P128" s="97" t="s">
        <v>17</v>
      </c>
      <c r="Q128" s="97" t="s">
        <v>17</v>
      </c>
      <c r="R128" s="97" t="s">
        <v>17</v>
      </c>
      <c r="S128" s="97" t="s">
        <v>17</v>
      </c>
      <c r="T128" s="97" t="s">
        <v>17</v>
      </c>
      <c r="U128" s="97" t="s">
        <v>17</v>
      </c>
      <c r="V128" s="97" t="s">
        <v>17</v>
      </c>
      <c r="W128" s="97" t="s">
        <v>17</v>
      </c>
    </row>
    <row r="129" spans="1:23" x14ac:dyDescent="0.3">
      <c r="A129" s="95" t="s">
        <v>67</v>
      </c>
      <c r="B129" s="95" t="s">
        <v>66</v>
      </c>
      <c r="C129" s="95" t="s">
        <v>70</v>
      </c>
      <c r="D129" s="95" t="s">
        <v>69</v>
      </c>
      <c r="E129" s="97" t="s">
        <v>17</v>
      </c>
      <c r="F129" s="97" t="s">
        <v>17</v>
      </c>
      <c r="G129" s="97" t="s">
        <v>17</v>
      </c>
      <c r="H129" s="97" t="s">
        <v>17</v>
      </c>
      <c r="I129" s="97" t="s">
        <v>17</v>
      </c>
      <c r="J129" s="97" t="s">
        <v>17</v>
      </c>
      <c r="K129" s="97" t="s">
        <v>17</v>
      </c>
      <c r="L129" s="97" t="s">
        <v>17</v>
      </c>
      <c r="M129" s="97" t="s">
        <v>17</v>
      </c>
      <c r="N129" s="97" t="s">
        <v>17</v>
      </c>
      <c r="O129" s="97" t="s">
        <v>17</v>
      </c>
      <c r="P129" s="97" t="s">
        <v>17</v>
      </c>
      <c r="Q129" s="97" t="s">
        <v>17</v>
      </c>
      <c r="R129" s="97" t="s">
        <v>17</v>
      </c>
      <c r="S129" s="97" t="s">
        <v>17</v>
      </c>
      <c r="T129" s="97" t="s">
        <v>17</v>
      </c>
      <c r="U129" s="97" t="s">
        <v>17</v>
      </c>
      <c r="V129" s="97" t="s">
        <v>17</v>
      </c>
      <c r="W129" s="97" t="s">
        <v>17</v>
      </c>
    </row>
    <row r="130" spans="1:23" x14ac:dyDescent="0.3">
      <c r="A130" s="95" t="s">
        <v>67</v>
      </c>
      <c r="B130" s="95" t="s">
        <v>66</v>
      </c>
      <c r="C130" s="95" t="s">
        <v>68</v>
      </c>
      <c r="D130" s="95" t="s">
        <v>15</v>
      </c>
      <c r="E130" s="97" t="s">
        <v>17</v>
      </c>
      <c r="F130" s="97" t="s">
        <v>17</v>
      </c>
      <c r="G130" s="97" t="s">
        <v>17</v>
      </c>
      <c r="H130" s="97" t="s">
        <v>17</v>
      </c>
      <c r="I130" s="97" t="s">
        <v>17</v>
      </c>
      <c r="J130" s="97" t="s">
        <v>17</v>
      </c>
      <c r="K130" s="97" t="s">
        <v>17</v>
      </c>
      <c r="L130" s="97" t="s">
        <v>17</v>
      </c>
      <c r="M130" s="97" t="s">
        <v>17</v>
      </c>
      <c r="N130" s="97" t="s">
        <v>17</v>
      </c>
      <c r="O130" s="97" t="s">
        <v>17</v>
      </c>
      <c r="P130" s="97" t="s">
        <v>17</v>
      </c>
      <c r="Q130" s="97" t="s">
        <v>17</v>
      </c>
      <c r="R130" s="97" t="s">
        <v>17</v>
      </c>
      <c r="S130" s="97" t="s">
        <v>17</v>
      </c>
      <c r="T130" s="97" t="s">
        <v>17</v>
      </c>
      <c r="U130" s="97" t="s">
        <v>17</v>
      </c>
      <c r="V130" s="97" t="s">
        <v>17</v>
      </c>
      <c r="W130" s="97" t="s">
        <v>17</v>
      </c>
    </row>
    <row r="131" spans="1:23" x14ac:dyDescent="0.3">
      <c r="A131" s="95" t="s">
        <v>67</v>
      </c>
      <c r="B131" s="95" t="s">
        <v>66</v>
      </c>
      <c r="C131" s="95" t="s">
        <v>65</v>
      </c>
      <c r="D131" s="95" t="s">
        <v>64</v>
      </c>
      <c r="E131" s="97" t="s">
        <v>17</v>
      </c>
      <c r="F131" s="97" t="s">
        <v>17</v>
      </c>
      <c r="G131" s="97" t="s">
        <v>17</v>
      </c>
      <c r="H131" s="97" t="s">
        <v>17</v>
      </c>
      <c r="I131" s="97" t="s">
        <v>17</v>
      </c>
      <c r="J131" s="97" t="s">
        <v>17</v>
      </c>
      <c r="K131" s="97" t="s">
        <v>17</v>
      </c>
      <c r="L131" s="97" t="s">
        <v>17</v>
      </c>
      <c r="M131" s="97" t="s">
        <v>17</v>
      </c>
      <c r="N131" s="97" t="s">
        <v>17</v>
      </c>
      <c r="O131" s="97" t="s">
        <v>17</v>
      </c>
      <c r="P131" s="97" t="s">
        <v>17</v>
      </c>
      <c r="Q131" s="97" t="s">
        <v>17</v>
      </c>
      <c r="R131" s="97" t="s">
        <v>17</v>
      </c>
      <c r="S131" s="97" t="s">
        <v>17</v>
      </c>
      <c r="T131" s="97" t="s">
        <v>17</v>
      </c>
      <c r="U131" s="97" t="s">
        <v>17</v>
      </c>
      <c r="V131" s="97" t="s">
        <v>17</v>
      </c>
      <c r="W131" s="97" t="s">
        <v>17</v>
      </c>
    </row>
    <row r="133" spans="1:23" x14ac:dyDescent="0.3">
      <c r="A133" s="94" t="s">
        <v>63</v>
      </c>
    </row>
    <row r="134" spans="1:23" x14ac:dyDescent="0.3">
      <c r="A134" s="94" t="s">
        <v>17</v>
      </c>
      <c r="B134" s="94" t="s">
        <v>62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9CCFF"/>
  </sheetPr>
  <dimension ref="A1:U22"/>
  <sheetViews>
    <sheetView zoomScale="70" zoomScaleNormal="70" workbookViewId="0">
      <selection activeCell="G4" sqref="G4"/>
    </sheetView>
  </sheetViews>
  <sheetFormatPr defaultColWidth="9.09765625" defaultRowHeight="14" x14ac:dyDescent="0.3"/>
  <cols>
    <col min="1" max="1" width="15" style="93" customWidth="1"/>
    <col min="2" max="2" width="38.09765625" style="93" customWidth="1"/>
    <col min="3" max="20" width="10.69921875" style="93" bestFit="1" customWidth="1"/>
    <col min="21" max="16384" width="9.09765625" style="93"/>
  </cols>
  <sheetData>
    <row r="1" spans="1:21" x14ac:dyDescent="0.3">
      <c r="A1" s="94" t="s">
        <v>179</v>
      </c>
    </row>
    <row r="3" spans="1:21" x14ac:dyDescent="0.3">
      <c r="A3" s="94" t="s">
        <v>113</v>
      </c>
      <c r="B3" s="140">
        <v>43550.844791666663</v>
      </c>
    </row>
    <row r="4" spans="1:21" x14ac:dyDescent="0.3">
      <c r="A4" s="94" t="s">
        <v>112</v>
      </c>
      <c r="B4" s="140">
        <v>43551.649157256943</v>
      </c>
    </row>
    <row r="5" spans="1:21" x14ac:dyDescent="0.3">
      <c r="A5" s="94" t="s">
        <v>111</v>
      </c>
      <c r="B5" s="94" t="s">
        <v>110</v>
      </c>
    </row>
    <row r="7" spans="1:21" x14ac:dyDescent="0.3">
      <c r="A7" s="94" t="s">
        <v>105</v>
      </c>
      <c r="B7" s="145" t="s">
        <v>754</v>
      </c>
    </row>
    <row r="8" spans="1:21" x14ac:dyDescent="0.3">
      <c r="A8" s="94" t="s">
        <v>178</v>
      </c>
      <c r="B8" s="94" t="s">
        <v>177</v>
      </c>
    </row>
    <row r="10" spans="1:21" x14ac:dyDescent="0.3">
      <c r="A10" s="95" t="s">
        <v>107</v>
      </c>
      <c r="B10" s="95" t="s">
        <v>167</v>
      </c>
      <c r="C10" s="95" t="s">
        <v>100</v>
      </c>
      <c r="D10" s="95" t="s">
        <v>99</v>
      </c>
      <c r="E10" s="95" t="s">
        <v>98</v>
      </c>
      <c r="F10" s="95" t="s">
        <v>97</v>
      </c>
      <c r="G10" s="95" t="s">
        <v>96</v>
      </c>
      <c r="H10" s="95" t="s">
        <v>95</v>
      </c>
      <c r="I10" s="95" t="s">
        <v>94</v>
      </c>
      <c r="J10" s="95" t="s">
        <v>93</v>
      </c>
      <c r="K10" s="95" t="s">
        <v>92</v>
      </c>
      <c r="L10" s="95" t="s">
        <v>91</v>
      </c>
      <c r="M10" s="95" t="s">
        <v>90</v>
      </c>
      <c r="N10" s="95" t="s">
        <v>89</v>
      </c>
      <c r="O10" s="95" t="s">
        <v>88</v>
      </c>
      <c r="P10" s="95" t="s">
        <v>87</v>
      </c>
      <c r="Q10" s="95" t="s">
        <v>86</v>
      </c>
      <c r="R10" s="95" t="s">
        <v>85</v>
      </c>
      <c r="S10" s="95" t="s">
        <v>84</v>
      </c>
      <c r="T10" s="95" t="s">
        <v>83</v>
      </c>
      <c r="U10" s="95">
        <v>2018</v>
      </c>
    </row>
    <row r="11" spans="1:21" x14ac:dyDescent="0.3">
      <c r="A11" s="95" t="s">
        <v>176</v>
      </c>
      <c r="B11" s="95" t="s">
        <v>175</v>
      </c>
      <c r="C11" s="107">
        <v>87</v>
      </c>
      <c r="D11" s="107">
        <v>89</v>
      </c>
      <c r="E11" s="107">
        <v>90.2</v>
      </c>
      <c r="F11" s="107">
        <v>91.4</v>
      </c>
      <c r="G11" s="107">
        <v>93.7</v>
      </c>
      <c r="H11" s="107">
        <v>95.7</v>
      </c>
      <c r="I11" s="107">
        <v>98.8</v>
      </c>
      <c r="J11" s="107">
        <v>101.9</v>
      </c>
      <c r="K11" s="107">
        <v>102.4</v>
      </c>
      <c r="L11" s="107">
        <v>98</v>
      </c>
      <c r="M11" s="107">
        <v>100</v>
      </c>
      <c r="N11" s="107">
        <v>101.8</v>
      </c>
      <c r="O11" s="107">
        <v>101.4</v>
      </c>
      <c r="P11" s="107">
        <v>101.6</v>
      </c>
      <c r="Q11" s="107">
        <v>103.5</v>
      </c>
      <c r="R11" s="107">
        <v>105.9</v>
      </c>
      <c r="S11" s="107">
        <v>108</v>
      </c>
      <c r="T11" s="107">
        <v>110.7</v>
      </c>
      <c r="U11" s="107">
        <v>112.8</v>
      </c>
    </row>
    <row r="12" spans="1:21" x14ac:dyDescent="0.3">
      <c r="A12" s="95" t="s">
        <v>174</v>
      </c>
      <c r="B12" s="95" t="s">
        <v>173</v>
      </c>
      <c r="C12" s="107">
        <v>91</v>
      </c>
      <c r="D12" s="107">
        <v>93</v>
      </c>
      <c r="E12" s="107">
        <v>94.3</v>
      </c>
      <c r="F12" s="107">
        <v>95.5</v>
      </c>
      <c r="G12" s="107">
        <v>97.9</v>
      </c>
      <c r="H12" s="107">
        <v>100</v>
      </c>
      <c r="I12" s="107">
        <v>103.3</v>
      </c>
      <c r="J12" s="107">
        <v>106.5</v>
      </c>
      <c r="K12" s="107">
        <v>107</v>
      </c>
      <c r="L12" s="107">
        <v>102.4</v>
      </c>
      <c r="M12" s="107">
        <v>104.5</v>
      </c>
      <c r="N12" s="107">
        <v>106.4</v>
      </c>
      <c r="O12" s="107">
        <v>105.9</v>
      </c>
      <c r="P12" s="107">
        <v>106.2</v>
      </c>
      <c r="Q12" s="107">
        <v>108.1</v>
      </c>
      <c r="R12" s="107">
        <v>110.7</v>
      </c>
      <c r="S12" s="107">
        <v>112.9</v>
      </c>
      <c r="T12" s="107">
        <v>115.7</v>
      </c>
      <c r="U12" s="107">
        <v>117.9</v>
      </c>
    </row>
    <row r="13" spans="1:21" x14ac:dyDescent="0.3">
      <c r="A13" s="95" t="s">
        <v>172</v>
      </c>
      <c r="B13" s="95" t="s">
        <v>171</v>
      </c>
      <c r="C13" s="96">
        <v>10558658.1</v>
      </c>
      <c r="D13" s="96">
        <v>10795579.9</v>
      </c>
      <c r="E13" s="96">
        <v>10942796.5</v>
      </c>
      <c r="F13" s="96">
        <v>11087872</v>
      </c>
      <c r="G13" s="96">
        <v>11366020.5</v>
      </c>
      <c r="H13" s="96">
        <v>11605403.699999999</v>
      </c>
      <c r="I13" s="96">
        <v>11989755.9</v>
      </c>
      <c r="J13" s="96">
        <v>12360161.699999999</v>
      </c>
      <c r="K13" s="96">
        <v>12422192.800000001</v>
      </c>
      <c r="L13" s="96">
        <v>11884976.300000001</v>
      </c>
      <c r="M13" s="96">
        <v>12131564.199999999</v>
      </c>
      <c r="N13" s="96">
        <v>12344524.6</v>
      </c>
      <c r="O13" s="96">
        <v>12295827</v>
      </c>
      <c r="P13" s="96">
        <v>12330455.699999999</v>
      </c>
      <c r="Q13" s="96">
        <v>12551170.199999999</v>
      </c>
      <c r="R13" s="96">
        <v>12844296.800000001</v>
      </c>
      <c r="S13" s="96">
        <v>13105742.1</v>
      </c>
      <c r="T13" s="96">
        <v>13425704</v>
      </c>
      <c r="U13" s="96">
        <v>13687498.4</v>
      </c>
    </row>
    <row r="14" spans="1:21" x14ac:dyDescent="0.3">
      <c r="A14" s="95" t="s">
        <v>170</v>
      </c>
      <c r="B14" s="95" t="s">
        <v>169</v>
      </c>
      <c r="C14" s="96">
        <v>11176574.4</v>
      </c>
      <c r="D14" s="96">
        <v>11427361.4</v>
      </c>
      <c r="E14" s="96">
        <v>11583193.5</v>
      </c>
      <c r="F14" s="96">
        <v>11736759.1</v>
      </c>
      <c r="G14" s="96">
        <v>12031185.5</v>
      </c>
      <c r="H14" s="96">
        <v>12284577.9</v>
      </c>
      <c r="I14" s="96">
        <v>12691423.300000001</v>
      </c>
      <c r="J14" s="96">
        <v>13083506</v>
      </c>
      <c r="K14" s="96">
        <v>13149167.4</v>
      </c>
      <c r="L14" s="96">
        <v>12580511.699999999</v>
      </c>
      <c r="M14" s="96">
        <v>12841530.5</v>
      </c>
      <c r="N14" s="96">
        <v>13066953.800000001</v>
      </c>
      <c r="O14" s="96">
        <v>13015406.300000001</v>
      </c>
      <c r="P14" s="96">
        <v>13052061.6</v>
      </c>
      <c r="Q14" s="96">
        <v>13285692.800000001</v>
      </c>
      <c r="R14" s="96">
        <v>13595973.800000001</v>
      </c>
      <c r="S14" s="96">
        <v>13872719.5</v>
      </c>
      <c r="T14" s="96">
        <v>14211406.199999999</v>
      </c>
      <c r="U14" s="96">
        <v>14488521.5</v>
      </c>
    </row>
    <row r="16" spans="1:21" x14ac:dyDescent="0.3">
      <c r="A16" s="94" t="s">
        <v>63</v>
      </c>
    </row>
    <row r="17" spans="1:21" x14ac:dyDescent="0.3">
      <c r="A17" s="94" t="s">
        <v>17</v>
      </c>
      <c r="B17" s="94" t="s">
        <v>62</v>
      </c>
    </row>
    <row r="21" spans="1:21" x14ac:dyDescent="0.3">
      <c r="A21" s="108" t="s">
        <v>180</v>
      </c>
      <c r="B21" s="108" t="s">
        <v>181</v>
      </c>
      <c r="C21" s="109">
        <f t="shared" ref="C21:U21" si="0">C13/$C13*100</f>
        <v>100</v>
      </c>
      <c r="D21" s="109">
        <f t="shared" si="0"/>
        <v>102.24386278782909</v>
      </c>
      <c r="E21" s="109">
        <f t="shared" si="0"/>
        <v>103.63813655449266</v>
      </c>
      <c r="F21" s="109">
        <f t="shared" si="0"/>
        <v>105.01213217615219</v>
      </c>
      <c r="G21" s="109">
        <f t="shared" si="0"/>
        <v>107.64644893653674</v>
      </c>
      <c r="H21" s="109">
        <f t="shared" si="0"/>
        <v>109.91362339879156</v>
      </c>
      <c r="I21" s="109">
        <f t="shared" si="0"/>
        <v>113.55378483180547</v>
      </c>
      <c r="J21" s="109">
        <f t="shared" si="0"/>
        <v>117.06186129845419</v>
      </c>
      <c r="K21" s="109">
        <f t="shared" si="0"/>
        <v>117.64935167282292</v>
      </c>
      <c r="L21" s="109">
        <f t="shared" si="0"/>
        <v>112.56142766854057</v>
      </c>
      <c r="M21" s="109">
        <f t="shared" si="0"/>
        <v>114.89683712743761</v>
      </c>
      <c r="N21" s="109">
        <f t="shared" si="0"/>
        <v>116.91376388065828</v>
      </c>
      <c r="O21" s="109">
        <f t="shared" si="0"/>
        <v>116.4525537577545</v>
      </c>
      <c r="P21" s="109">
        <f t="shared" si="0"/>
        <v>116.78051872898507</v>
      </c>
      <c r="Q21" s="109">
        <f t="shared" si="0"/>
        <v>118.87088379156816</v>
      </c>
      <c r="R21" s="109">
        <f t="shared" si="0"/>
        <v>121.64705664633655</v>
      </c>
      <c r="S21" s="109">
        <f t="shared" si="0"/>
        <v>124.12317906193022</v>
      </c>
      <c r="T21" s="109">
        <f t="shared" si="0"/>
        <v>127.1535063721781</v>
      </c>
      <c r="U21" s="109">
        <f t="shared" si="0"/>
        <v>129.63293507912715</v>
      </c>
    </row>
    <row r="22" spans="1:21" x14ac:dyDescent="0.3">
      <c r="A22" s="108" t="s">
        <v>180</v>
      </c>
      <c r="B22" s="108" t="s">
        <v>181</v>
      </c>
      <c r="C22" s="109">
        <f t="shared" ref="C22:U22" si="1">C14/$C14*100</f>
        <v>100</v>
      </c>
      <c r="D22" s="109">
        <f t="shared" si="1"/>
        <v>102.24386284226765</v>
      </c>
      <c r="E22" s="109">
        <f t="shared" si="1"/>
        <v>103.63813710218759</v>
      </c>
      <c r="F22" s="109">
        <f t="shared" si="1"/>
        <v>105.01213233994129</v>
      </c>
      <c r="G22" s="109">
        <f t="shared" si="1"/>
        <v>107.64644934497997</v>
      </c>
      <c r="H22" s="109">
        <f t="shared" si="1"/>
        <v>109.91362344440707</v>
      </c>
      <c r="I22" s="109">
        <f t="shared" si="1"/>
        <v>113.55378531726143</v>
      </c>
      <c r="J22" s="109">
        <f t="shared" si="1"/>
        <v>117.06186110119752</v>
      </c>
      <c r="K22" s="109">
        <f t="shared" si="1"/>
        <v>117.64935238117324</v>
      </c>
      <c r="L22" s="109">
        <f t="shared" si="1"/>
        <v>112.56142758732943</v>
      </c>
      <c r="M22" s="109">
        <f t="shared" si="1"/>
        <v>114.89683726348207</v>
      </c>
      <c r="N22" s="109">
        <f t="shared" si="1"/>
        <v>116.91376384520824</v>
      </c>
      <c r="O22" s="109">
        <f t="shared" si="1"/>
        <v>116.45255365543848</v>
      </c>
      <c r="P22" s="109">
        <f t="shared" si="1"/>
        <v>116.78051908284168</v>
      </c>
      <c r="Q22" s="109">
        <f t="shared" si="1"/>
        <v>118.87088408770401</v>
      </c>
      <c r="R22" s="109">
        <f t="shared" si="1"/>
        <v>121.64705672249629</v>
      </c>
      <c r="S22" s="109">
        <f t="shared" si="1"/>
        <v>124.12317946006783</v>
      </c>
      <c r="T22" s="109">
        <f t="shared" si="1"/>
        <v>127.15350599732955</v>
      </c>
      <c r="U22" s="109">
        <f t="shared" si="1"/>
        <v>129.63293565155348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9CCFF"/>
  </sheetPr>
  <dimension ref="A1:U16"/>
  <sheetViews>
    <sheetView zoomScale="70" zoomScaleNormal="70" workbookViewId="0">
      <selection activeCell="D27" sqref="D27"/>
    </sheetView>
  </sheetViews>
  <sheetFormatPr defaultColWidth="9.09765625" defaultRowHeight="14" x14ac:dyDescent="0.3"/>
  <cols>
    <col min="1" max="1" width="16.69921875" style="99" customWidth="1"/>
    <col min="2" max="2" width="47.3984375" style="99" customWidth="1"/>
    <col min="3" max="20" width="9.59765625" style="99" bestFit="1" customWidth="1"/>
    <col min="21" max="16384" width="9.09765625" style="99"/>
  </cols>
  <sheetData>
    <row r="1" spans="1:21" x14ac:dyDescent="0.3">
      <c r="A1" s="100" t="s">
        <v>168</v>
      </c>
    </row>
    <row r="3" spans="1:21" x14ac:dyDescent="0.3">
      <c r="A3" s="100" t="s">
        <v>113</v>
      </c>
      <c r="B3" s="140">
        <v>43545.726122685184</v>
      </c>
    </row>
    <row r="4" spans="1:21" x14ac:dyDescent="0.3">
      <c r="A4" s="100" t="s">
        <v>112</v>
      </c>
      <c r="B4" s="140">
        <v>43551.652944872687</v>
      </c>
    </row>
    <row r="5" spans="1:21" x14ac:dyDescent="0.3">
      <c r="A5" s="100" t="s">
        <v>111</v>
      </c>
      <c r="B5" s="100" t="s">
        <v>110</v>
      </c>
    </row>
    <row r="7" spans="1:21" x14ac:dyDescent="0.3">
      <c r="A7" s="100" t="s">
        <v>105</v>
      </c>
      <c r="B7" s="100" t="s">
        <v>754</v>
      </c>
    </row>
    <row r="9" spans="1:21" x14ac:dyDescent="0.3">
      <c r="A9" s="101" t="s">
        <v>107</v>
      </c>
      <c r="B9" s="101" t="s">
        <v>167</v>
      </c>
      <c r="C9" s="101" t="s">
        <v>100</v>
      </c>
      <c r="D9" s="101" t="s">
        <v>99</v>
      </c>
      <c r="E9" s="101" t="s">
        <v>98</v>
      </c>
      <c r="F9" s="101" t="s">
        <v>97</v>
      </c>
      <c r="G9" s="101" t="s">
        <v>96</v>
      </c>
      <c r="H9" s="101" t="s">
        <v>95</v>
      </c>
      <c r="I9" s="101" t="s">
        <v>94</v>
      </c>
      <c r="J9" s="101" t="s">
        <v>93</v>
      </c>
      <c r="K9" s="101" t="s">
        <v>92</v>
      </c>
      <c r="L9" s="101" t="s">
        <v>91</v>
      </c>
      <c r="M9" s="101" t="s">
        <v>90</v>
      </c>
      <c r="N9" s="101" t="s">
        <v>89</v>
      </c>
      <c r="O9" s="101" t="s">
        <v>88</v>
      </c>
      <c r="P9" s="101" t="s">
        <v>87</v>
      </c>
      <c r="Q9" s="101" t="s">
        <v>86</v>
      </c>
      <c r="R9" s="101" t="s">
        <v>85</v>
      </c>
      <c r="S9" s="101" t="s">
        <v>84</v>
      </c>
      <c r="T9" s="101" t="s">
        <v>83</v>
      </c>
      <c r="U9" s="101">
        <v>2018</v>
      </c>
    </row>
    <row r="10" spans="1:21" x14ac:dyDescent="0.3">
      <c r="A10" s="101" t="s">
        <v>166</v>
      </c>
      <c r="B10" s="101" t="s">
        <v>165</v>
      </c>
      <c r="C10" s="102">
        <v>1.2767999999999999</v>
      </c>
      <c r="D10" s="102">
        <v>1.3229</v>
      </c>
      <c r="E10" s="102">
        <v>1.3893</v>
      </c>
      <c r="F10" s="102">
        <v>1.4160999999999999</v>
      </c>
      <c r="G10" s="102">
        <v>1.4155</v>
      </c>
      <c r="H10" s="102">
        <v>1.4661</v>
      </c>
      <c r="I10" s="102">
        <v>1.5222</v>
      </c>
      <c r="J10" s="102">
        <v>1.5649</v>
      </c>
      <c r="K10" s="102">
        <v>1.6049</v>
      </c>
      <c r="L10" s="102">
        <v>1.7179</v>
      </c>
      <c r="M10" s="102">
        <v>1.8473999999999999</v>
      </c>
      <c r="N10" s="102">
        <v>1.8146</v>
      </c>
      <c r="O10" s="102">
        <v>2.0009999999999999</v>
      </c>
      <c r="P10" s="102">
        <v>2.0596999999999999</v>
      </c>
      <c r="Q10" s="102">
        <v>2.1013000000000002</v>
      </c>
      <c r="R10" s="102">
        <v>2.2097000000000002</v>
      </c>
      <c r="S10" s="102">
        <v>2.2370999999999999</v>
      </c>
      <c r="T10" s="102">
        <v>2.2502</v>
      </c>
      <c r="U10" s="102" t="s">
        <v>17</v>
      </c>
    </row>
    <row r="11" spans="1:21" x14ac:dyDescent="0.3">
      <c r="A11" s="101" t="s">
        <v>164</v>
      </c>
      <c r="B11" s="101" t="s">
        <v>163</v>
      </c>
      <c r="C11" s="102">
        <v>1.4771000000000001</v>
      </c>
      <c r="D11" s="102">
        <v>1.5027999999999999</v>
      </c>
      <c r="E11" s="102">
        <v>1.5431999999999999</v>
      </c>
      <c r="F11" s="102">
        <v>1.5702</v>
      </c>
      <c r="G11" s="102">
        <v>1.5327999999999999</v>
      </c>
      <c r="H11" s="102">
        <v>1.5519000000000001</v>
      </c>
      <c r="I11" s="102">
        <v>1.5741000000000001</v>
      </c>
      <c r="J11" s="102">
        <v>1.5742</v>
      </c>
      <c r="K11" s="102">
        <v>1.6126</v>
      </c>
      <c r="L11" s="102">
        <v>1.7526999999999999</v>
      </c>
      <c r="M11" s="102">
        <v>1.8473999999999999</v>
      </c>
      <c r="N11" s="102">
        <v>1.7939000000000001</v>
      </c>
      <c r="O11" s="102">
        <v>1.9314</v>
      </c>
      <c r="P11" s="102">
        <v>1.9771000000000001</v>
      </c>
      <c r="Q11" s="102">
        <v>1.9839</v>
      </c>
      <c r="R11" s="102">
        <v>2.0259999999999998</v>
      </c>
      <c r="S11" s="102">
        <v>2.0747</v>
      </c>
      <c r="T11" s="102">
        <v>2.0789</v>
      </c>
      <c r="U11" s="102" t="s">
        <v>17</v>
      </c>
    </row>
    <row r="12" spans="1:21" x14ac:dyDescent="0.3">
      <c r="A12" s="101" t="s">
        <v>162</v>
      </c>
      <c r="B12" s="101" t="s">
        <v>161</v>
      </c>
      <c r="C12" s="102">
        <v>1.2767999999999999</v>
      </c>
      <c r="D12" s="102">
        <v>1.3229</v>
      </c>
      <c r="E12" s="102">
        <v>1.3893</v>
      </c>
      <c r="F12" s="102">
        <v>1.4160999999999999</v>
      </c>
      <c r="G12" s="102">
        <v>1.4155</v>
      </c>
      <c r="H12" s="102">
        <v>1.4661</v>
      </c>
      <c r="I12" s="102">
        <v>1.5222</v>
      </c>
      <c r="J12" s="102">
        <v>1.5649</v>
      </c>
      <c r="K12" s="102">
        <v>1.6049</v>
      </c>
      <c r="L12" s="102">
        <v>1.7179</v>
      </c>
      <c r="M12" s="102">
        <v>1.8473999999999999</v>
      </c>
      <c r="N12" s="102">
        <v>1.8146</v>
      </c>
      <c r="O12" s="102">
        <v>2.0009999999999999</v>
      </c>
      <c r="P12" s="102">
        <v>2.0596999999999999</v>
      </c>
      <c r="Q12" s="102">
        <v>2.1013000000000002</v>
      </c>
      <c r="R12" s="102">
        <v>2.2097000000000002</v>
      </c>
      <c r="S12" s="102">
        <v>2.2370999999999999</v>
      </c>
      <c r="T12" s="102">
        <v>2.2502</v>
      </c>
      <c r="U12" s="102" t="s">
        <v>17</v>
      </c>
    </row>
    <row r="13" spans="1:21" x14ac:dyDescent="0.3">
      <c r="A13" s="101" t="s">
        <v>160</v>
      </c>
      <c r="B13" s="101" t="s">
        <v>159</v>
      </c>
      <c r="C13" s="138">
        <v>100</v>
      </c>
      <c r="D13" s="138">
        <v>101.73699999999999</v>
      </c>
      <c r="E13" s="138">
        <v>104.47499999999999</v>
      </c>
      <c r="F13" s="138">
        <v>106.29900000000001</v>
      </c>
      <c r="G13" s="138">
        <v>103.771</v>
      </c>
      <c r="H13" s="138">
        <v>105.06</v>
      </c>
      <c r="I13" s="138">
        <v>106.563</v>
      </c>
      <c r="J13" s="138">
        <v>106.575</v>
      </c>
      <c r="K13" s="138">
        <v>109.17400000000001</v>
      </c>
      <c r="L13" s="138">
        <v>118.655</v>
      </c>
      <c r="M13" s="138">
        <v>125.06699999999999</v>
      </c>
      <c r="N13" s="138">
        <v>121.449</v>
      </c>
      <c r="O13" s="138">
        <v>130.756</v>
      </c>
      <c r="P13" s="138">
        <v>133.851</v>
      </c>
      <c r="Q13" s="138">
        <v>134.30799999999999</v>
      </c>
      <c r="R13" s="138">
        <v>137.15700000000001</v>
      </c>
      <c r="S13" s="138">
        <v>140.45599999999999</v>
      </c>
      <c r="T13" s="138">
        <v>140.74199999999999</v>
      </c>
      <c r="U13" s="138" t="s">
        <v>17</v>
      </c>
    </row>
    <row r="15" spans="1:21" x14ac:dyDescent="0.3">
      <c r="A15" s="100" t="s">
        <v>63</v>
      </c>
    </row>
    <row r="16" spans="1:21" x14ac:dyDescent="0.3">
      <c r="A16" s="100" t="s">
        <v>17</v>
      </c>
      <c r="B16" s="100" t="s">
        <v>62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9CCFF"/>
  </sheetPr>
  <dimension ref="A1:J189"/>
  <sheetViews>
    <sheetView zoomScale="70" zoomScaleNormal="70" workbookViewId="0">
      <selection activeCell="K6" sqref="K6"/>
    </sheetView>
  </sheetViews>
  <sheetFormatPr defaultColWidth="9.09765625" defaultRowHeight="14" x14ac:dyDescent="0.3"/>
  <cols>
    <col min="1" max="1" width="14.59765625" style="99" customWidth="1"/>
    <col min="2" max="2" width="41.59765625" style="99" customWidth="1"/>
    <col min="3" max="16384" width="9.09765625" style="99"/>
  </cols>
  <sheetData>
    <row r="1" spans="1:9" x14ac:dyDescent="0.3">
      <c r="A1" s="132" t="s">
        <v>114</v>
      </c>
      <c r="B1" s="133"/>
      <c r="C1" s="133"/>
      <c r="D1" s="133"/>
    </row>
    <row r="2" spans="1:9" x14ac:dyDescent="0.3">
      <c r="A2" s="133"/>
      <c r="B2" s="133"/>
      <c r="C2" s="133"/>
      <c r="D2" s="133"/>
    </row>
    <row r="3" spans="1:9" x14ac:dyDescent="0.3">
      <c r="A3" s="132" t="s">
        <v>113</v>
      </c>
      <c r="B3" s="140">
        <v>43545.726099537038</v>
      </c>
      <c r="C3" s="133"/>
      <c r="D3" s="133"/>
    </row>
    <row r="4" spans="1:9" x14ac:dyDescent="0.3">
      <c r="A4" s="132" t="s">
        <v>112</v>
      </c>
      <c r="B4" s="140">
        <v>43551.662461446758</v>
      </c>
      <c r="C4" s="133"/>
      <c r="D4" s="133"/>
    </row>
    <row r="5" spans="1:9" x14ac:dyDescent="0.3">
      <c r="A5" s="132" t="s">
        <v>111</v>
      </c>
      <c r="B5" s="132" t="s">
        <v>110</v>
      </c>
      <c r="C5" s="133"/>
      <c r="D5" s="133"/>
    </row>
    <row r="7" spans="1:9" x14ac:dyDescent="0.3">
      <c r="A7" s="100" t="s">
        <v>107</v>
      </c>
      <c r="B7" s="100" t="s">
        <v>108</v>
      </c>
    </row>
    <row r="8" spans="1:9" x14ac:dyDescent="0.3">
      <c r="A8" s="100" t="s">
        <v>157</v>
      </c>
      <c r="B8" s="100" t="s">
        <v>83</v>
      </c>
    </row>
    <row r="9" spans="1:9" x14ac:dyDescent="0.3">
      <c r="A9" s="100" t="s">
        <v>102</v>
      </c>
      <c r="B9" s="100" t="s">
        <v>158</v>
      </c>
    </row>
    <row r="11" spans="1:9" x14ac:dyDescent="0.3">
      <c r="A11" s="101" t="s">
        <v>156</v>
      </c>
      <c r="B11" s="101" t="s">
        <v>104</v>
      </c>
      <c r="C11" s="101" t="s">
        <v>81</v>
      </c>
      <c r="D11" s="101" t="s">
        <v>80</v>
      </c>
      <c r="E11" s="101" t="s">
        <v>79</v>
      </c>
      <c r="F11" s="101" t="s">
        <v>77</v>
      </c>
      <c r="G11" s="101" t="s">
        <v>76</v>
      </c>
      <c r="H11" s="101" t="s">
        <v>74</v>
      </c>
      <c r="I11" s="101" t="s">
        <v>67</v>
      </c>
    </row>
    <row r="12" spans="1:9" x14ac:dyDescent="0.3">
      <c r="A12" s="101" t="s">
        <v>105</v>
      </c>
      <c r="B12" s="101" t="s">
        <v>155</v>
      </c>
      <c r="C12" s="101" t="s">
        <v>0</v>
      </c>
      <c r="D12" s="101" t="s">
        <v>1</v>
      </c>
      <c r="E12" s="101" t="s">
        <v>78</v>
      </c>
      <c r="F12" s="101" t="s">
        <v>7</v>
      </c>
      <c r="G12" s="101" t="s">
        <v>75</v>
      </c>
      <c r="H12" s="101" t="s">
        <v>73</v>
      </c>
      <c r="I12" s="101" t="s">
        <v>66</v>
      </c>
    </row>
    <row r="13" spans="1:9" x14ac:dyDescent="0.3">
      <c r="A13" s="101" t="s">
        <v>154</v>
      </c>
      <c r="B13" s="141" t="s">
        <v>751</v>
      </c>
      <c r="C13" s="103">
        <v>13.355</v>
      </c>
      <c r="D13" s="103">
        <v>3.3740000000000001</v>
      </c>
      <c r="E13" s="103">
        <v>0.66300000000000003</v>
      </c>
      <c r="F13" s="103">
        <v>6.2880000000000003</v>
      </c>
      <c r="G13" s="103">
        <v>3.004</v>
      </c>
      <c r="H13" s="103">
        <v>0.02</v>
      </c>
      <c r="I13" s="103">
        <v>7.0000000000000001E-3</v>
      </c>
    </row>
    <row r="14" spans="1:9" x14ac:dyDescent="0.3">
      <c r="A14" s="101" t="s">
        <v>153</v>
      </c>
      <c r="B14" s="101" t="s">
        <v>49</v>
      </c>
      <c r="C14" s="103">
        <v>13.51</v>
      </c>
      <c r="D14" s="103">
        <v>4.4020000000000001</v>
      </c>
      <c r="E14" s="103">
        <v>1.3939999999999999</v>
      </c>
      <c r="F14" s="103">
        <v>5.23</v>
      </c>
      <c r="G14" s="103">
        <v>2.8029999999999999</v>
      </c>
      <c r="H14" s="103">
        <v>-0.315</v>
      </c>
      <c r="I14" s="103">
        <v>-4.0000000000000001E-3</v>
      </c>
    </row>
    <row r="15" spans="1:9" x14ac:dyDescent="0.3">
      <c r="A15" s="101" t="s">
        <v>152</v>
      </c>
      <c r="B15" s="101" t="s">
        <v>39</v>
      </c>
      <c r="C15" s="103">
        <v>19.654</v>
      </c>
      <c r="D15" s="103">
        <v>3.0369999999999999</v>
      </c>
      <c r="E15" s="103">
        <v>4.49</v>
      </c>
      <c r="F15" s="103">
        <v>6.4039999999999999</v>
      </c>
      <c r="G15" s="103">
        <v>6.0179999999999998</v>
      </c>
      <c r="H15" s="103">
        <v>-0.30199999999999999</v>
      </c>
      <c r="I15" s="103">
        <v>6.0000000000000001E-3</v>
      </c>
    </row>
    <row r="16" spans="1:9" x14ac:dyDescent="0.3">
      <c r="A16" s="101" t="s">
        <v>151</v>
      </c>
      <c r="B16" s="141" t="s">
        <v>752</v>
      </c>
      <c r="C16" s="103">
        <v>15.664</v>
      </c>
      <c r="D16" s="103">
        <v>2.2530000000000001</v>
      </c>
      <c r="E16" s="103">
        <v>0.41199999999999998</v>
      </c>
      <c r="F16" s="103">
        <v>7.2149999999999999</v>
      </c>
      <c r="G16" s="103">
        <v>5.7759999999999998</v>
      </c>
      <c r="H16" s="103">
        <v>8.9999999999999993E-3</v>
      </c>
      <c r="I16" s="103">
        <v>0</v>
      </c>
    </row>
    <row r="17" spans="1:9" x14ac:dyDescent="0.3">
      <c r="A17" s="101" t="s">
        <v>150</v>
      </c>
      <c r="B17" s="101" t="s">
        <v>34</v>
      </c>
      <c r="C17" s="103">
        <v>24.195</v>
      </c>
      <c r="D17" s="103">
        <v>7.3319999999999999</v>
      </c>
      <c r="E17" s="103">
        <v>0.126</v>
      </c>
      <c r="F17" s="103">
        <v>12.045</v>
      </c>
      <c r="G17" s="103">
        <v>4.6280000000000001</v>
      </c>
      <c r="H17" s="103">
        <v>0.154</v>
      </c>
      <c r="I17" s="103">
        <v>-0.09</v>
      </c>
    </row>
    <row r="18" spans="1:9" x14ac:dyDescent="0.3">
      <c r="A18" s="101" t="s">
        <v>72</v>
      </c>
      <c r="B18" s="101" t="s">
        <v>149</v>
      </c>
      <c r="C18" s="103">
        <v>15.648</v>
      </c>
      <c r="D18" s="103">
        <v>3.4119999999999999</v>
      </c>
      <c r="E18" s="103">
        <v>0.503</v>
      </c>
      <c r="F18" s="103">
        <v>6.78</v>
      </c>
      <c r="G18" s="103">
        <v>5.1749999999999998</v>
      </c>
      <c r="H18" s="103">
        <v>-0.26300000000000001</v>
      </c>
      <c r="I18" s="103">
        <v>4.1000000000000002E-2</v>
      </c>
    </row>
    <row r="19" spans="1:9" x14ac:dyDescent="0.3">
      <c r="A19" s="101" t="s">
        <v>148</v>
      </c>
      <c r="B19" s="101" t="s">
        <v>32</v>
      </c>
      <c r="C19" s="103">
        <v>29.477</v>
      </c>
      <c r="D19" s="103">
        <v>4.4630000000000001</v>
      </c>
      <c r="E19" s="103">
        <v>0.13200000000000001</v>
      </c>
      <c r="F19" s="103">
        <v>14.331</v>
      </c>
      <c r="G19" s="103">
        <v>10.683</v>
      </c>
      <c r="H19" s="103">
        <v>-0.13100000000000001</v>
      </c>
      <c r="I19" s="103">
        <v>-1E-3</v>
      </c>
    </row>
    <row r="20" spans="1:9" x14ac:dyDescent="0.3">
      <c r="A20" s="101" t="s">
        <v>147</v>
      </c>
      <c r="B20" s="101" t="s">
        <v>36</v>
      </c>
      <c r="C20" s="103">
        <v>23.457000000000001</v>
      </c>
      <c r="D20" s="103">
        <v>8.5489999999999995</v>
      </c>
      <c r="E20" s="103">
        <v>1.2549999999999999</v>
      </c>
      <c r="F20" s="103">
        <v>9.6969999999999992</v>
      </c>
      <c r="G20" s="103">
        <v>3.7210000000000001</v>
      </c>
      <c r="H20" s="103">
        <v>0.23499999999999999</v>
      </c>
      <c r="I20" s="103">
        <v>0</v>
      </c>
    </row>
    <row r="21" spans="1:9" x14ac:dyDescent="0.3">
      <c r="A21" s="101" t="s">
        <v>146</v>
      </c>
      <c r="B21" s="101" t="s">
        <v>51</v>
      </c>
      <c r="C21" s="103">
        <v>11.986000000000001</v>
      </c>
      <c r="D21" s="103">
        <v>2.2160000000000002</v>
      </c>
      <c r="E21" s="103">
        <v>0.55600000000000005</v>
      </c>
      <c r="F21" s="103">
        <v>4.5599999999999996</v>
      </c>
      <c r="G21" s="103">
        <v>4.6509999999999998</v>
      </c>
      <c r="H21" s="103">
        <v>4.0000000000000001E-3</v>
      </c>
      <c r="I21" s="103">
        <v>0</v>
      </c>
    </row>
    <row r="22" spans="1:9" x14ac:dyDescent="0.3">
      <c r="A22" s="101" t="s">
        <v>145</v>
      </c>
      <c r="B22" s="101" t="s">
        <v>55</v>
      </c>
      <c r="C22" s="103">
        <v>8.7219999999999995</v>
      </c>
      <c r="D22" s="103">
        <v>2.6720000000000002</v>
      </c>
      <c r="E22" s="103">
        <v>0.56899999999999995</v>
      </c>
      <c r="F22" s="103">
        <v>3.5409999999999999</v>
      </c>
      <c r="G22" s="103">
        <v>2.0169999999999999</v>
      </c>
      <c r="H22" s="103">
        <v>-7.9000000000000001E-2</v>
      </c>
      <c r="I22" s="103">
        <v>1E-3</v>
      </c>
    </row>
    <row r="23" spans="1:9" x14ac:dyDescent="0.3">
      <c r="A23" s="101" t="s">
        <v>144</v>
      </c>
      <c r="B23" s="101" t="s">
        <v>52</v>
      </c>
      <c r="C23" s="103">
        <v>11.297000000000001</v>
      </c>
      <c r="D23" s="103">
        <v>3.4049999999999998</v>
      </c>
      <c r="E23" s="103">
        <v>0.29899999999999999</v>
      </c>
      <c r="F23" s="103">
        <v>5.6020000000000003</v>
      </c>
      <c r="G23" s="103">
        <v>1.9</v>
      </c>
      <c r="H23" s="103">
        <v>9.0999999999999998E-2</v>
      </c>
      <c r="I23" s="103">
        <v>0</v>
      </c>
    </row>
    <row r="24" spans="1:9" x14ac:dyDescent="0.3">
      <c r="A24" s="101" t="s">
        <v>143</v>
      </c>
      <c r="B24" s="101" t="s">
        <v>53</v>
      </c>
      <c r="C24" s="103">
        <v>9.9559999999999995</v>
      </c>
      <c r="D24" s="103">
        <v>2.7109999999999999</v>
      </c>
      <c r="E24" s="103">
        <v>0.153</v>
      </c>
      <c r="F24" s="103">
        <v>5.3860000000000001</v>
      </c>
      <c r="G24" s="103">
        <v>1.5640000000000001</v>
      </c>
      <c r="H24" s="103">
        <v>0.14499999999999999</v>
      </c>
      <c r="I24" s="103">
        <v>-2E-3</v>
      </c>
    </row>
    <row r="25" spans="1:9" x14ac:dyDescent="0.3">
      <c r="A25" s="101" t="s">
        <v>142</v>
      </c>
      <c r="B25" s="101" t="s">
        <v>57</v>
      </c>
      <c r="C25" s="103">
        <v>8.1590000000000007</v>
      </c>
      <c r="D25" s="103">
        <v>2.0379999999999998</v>
      </c>
      <c r="E25" s="103">
        <v>0.23300000000000001</v>
      </c>
      <c r="F25" s="103">
        <v>3.7040000000000002</v>
      </c>
      <c r="G25" s="103">
        <v>2.2469999999999999</v>
      </c>
      <c r="H25" s="103">
        <v>-6.0999999999999999E-2</v>
      </c>
      <c r="I25" s="103">
        <v>0</v>
      </c>
    </row>
    <row r="26" spans="1:9" x14ac:dyDescent="0.3">
      <c r="A26" s="101" t="s">
        <v>141</v>
      </c>
      <c r="B26" s="101" t="s">
        <v>41</v>
      </c>
      <c r="C26" s="103">
        <v>18.125</v>
      </c>
      <c r="D26" s="103">
        <v>2.1080000000000001</v>
      </c>
      <c r="E26" s="103">
        <v>1.38</v>
      </c>
      <c r="F26" s="103">
        <v>11.706</v>
      </c>
      <c r="G26" s="103">
        <v>2.5499999999999998</v>
      </c>
      <c r="H26" s="103">
        <v>0.27600000000000002</v>
      </c>
      <c r="I26" s="103">
        <v>0.104</v>
      </c>
    </row>
    <row r="27" spans="1:9" x14ac:dyDescent="0.3">
      <c r="A27" s="101" t="s">
        <v>140</v>
      </c>
      <c r="B27" s="101" t="s">
        <v>38</v>
      </c>
      <c r="C27" s="103">
        <v>13.042</v>
      </c>
      <c r="D27" s="103">
        <v>2.9980000000000002</v>
      </c>
      <c r="E27" s="103">
        <v>2.1999999999999999E-2</v>
      </c>
      <c r="F27" s="103">
        <v>8.9209999999999994</v>
      </c>
      <c r="G27" s="103">
        <v>1.234</v>
      </c>
      <c r="H27" s="103">
        <v>0.01</v>
      </c>
      <c r="I27" s="103">
        <v>-0.14499999999999999</v>
      </c>
    </row>
    <row r="28" spans="1:9" x14ac:dyDescent="0.3">
      <c r="A28" s="101" t="s">
        <v>139</v>
      </c>
      <c r="B28" s="101" t="s">
        <v>42</v>
      </c>
      <c r="C28" s="103">
        <v>17.829999999999998</v>
      </c>
      <c r="D28" s="103">
        <v>6.343</v>
      </c>
      <c r="E28" s="103">
        <v>4.8000000000000001E-2</v>
      </c>
      <c r="F28" s="103">
        <v>9.9</v>
      </c>
      <c r="G28" s="103">
        <v>1.9059999999999999</v>
      </c>
      <c r="H28" s="103">
        <v>-0.36599999999999999</v>
      </c>
      <c r="I28" s="103">
        <v>0</v>
      </c>
    </row>
    <row r="29" spans="1:9" x14ac:dyDescent="0.3">
      <c r="A29" s="101" t="s">
        <v>138</v>
      </c>
      <c r="B29" s="101" t="s">
        <v>31</v>
      </c>
      <c r="C29" s="103">
        <v>23.41</v>
      </c>
      <c r="D29" s="103">
        <v>3.988</v>
      </c>
      <c r="E29" s="103">
        <v>2.1139999999999999</v>
      </c>
      <c r="F29" s="103">
        <v>11.507</v>
      </c>
      <c r="G29" s="103">
        <v>5.0670000000000002</v>
      </c>
      <c r="H29" s="103">
        <v>0.71099999999999997</v>
      </c>
      <c r="I29" s="103">
        <v>2.3E-2</v>
      </c>
    </row>
    <row r="30" spans="1:9" x14ac:dyDescent="0.3">
      <c r="A30" s="101" t="s">
        <v>137</v>
      </c>
      <c r="B30" s="101" t="s">
        <v>50</v>
      </c>
      <c r="C30" s="103">
        <v>13.215</v>
      </c>
      <c r="D30" s="103">
        <v>3.1120000000000001</v>
      </c>
      <c r="E30" s="103">
        <v>0.27200000000000002</v>
      </c>
      <c r="F30" s="103">
        <v>7.34</v>
      </c>
      <c r="G30" s="103">
        <v>2.5209999999999999</v>
      </c>
      <c r="H30" s="103">
        <v>-3.1E-2</v>
      </c>
      <c r="I30" s="103">
        <v>0</v>
      </c>
    </row>
    <row r="31" spans="1:9" x14ac:dyDescent="0.3">
      <c r="A31" s="101" t="s">
        <v>136</v>
      </c>
      <c r="B31" s="101" t="s">
        <v>46</v>
      </c>
      <c r="C31" s="103">
        <v>11.805999999999999</v>
      </c>
      <c r="D31" s="103">
        <v>1.452</v>
      </c>
      <c r="E31" s="103">
        <v>0.82399999999999995</v>
      </c>
      <c r="F31" s="103">
        <v>4.7380000000000004</v>
      </c>
      <c r="G31" s="103">
        <v>4.4770000000000003</v>
      </c>
      <c r="H31" s="103">
        <v>0.315</v>
      </c>
      <c r="I31" s="103">
        <v>-1E-3</v>
      </c>
    </row>
    <row r="32" spans="1:9" x14ac:dyDescent="0.3">
      <c r="A32" s="101" t="s">
        <v>135</v>
      </c>
      <c r="B32" s="101" t="s">
        <v>54</v>
      </c>
      <c r="C32" s="103">
        <v>9.3059999999999992</v>
      </c>
      <c r="D32" s="103">
        <v>3.1139999999999999</v>
      </c>
      <c r="E32" s="103">
        <v>0.312</v>
      </c>
      <c r="F32" s="103">
        <v>2.1520000000000001</v>
      </c>
      <c r="G32" s="103">
        <v>3.6949999999999998</v>
      </c>
      <c r="H32" s="103">
        <v>-5.1999999999999998E-2</v>
      </c>
      <c r="I32" s="103">
        <v>8.5999999999999993E-2</v>
      </c>
    </row>
    <row r="33" spans="1:10" x14ac:dyDescent="0.3">
      <c r="A33" s="101" t="s">
        <v>134</v>
      </c>
      <c r="B33" s="101" t="s">
        <v>37</v>
      </c>
      <c r="C33" s="103">
        <v>20.728999999999999</v>
      </c>
      <c r="D33" s="103">
        <v>4.7329999999999997</v>
      </c>
      <c r="E33" s="103">
        <v>0.96799999999999997</v>
      </c>
      <c r="F33" s="103">
        <v>11.842000000000001</v>
      </c>
      <c r="G33" s="103">
        <v>3.0640000000000001</v>
      </c>
      <c r="H33" s="103">
        <v>0.14799999999999999</v>
      </c>
      <c r="I33" s="103">
        <v>-2.7E-2</v>
      </c>
    </row>
    <row r="34" spans="1:10" x14ac:dyDescent="0.3">
      <c r="A34" s="101" t="s">
        <v>133</v>
      </c>
      <c r="B34" s="101" t="s">
        <v>40</v>
      </c>
      <c r="C34" s="103">
        <v>18.757999999999999</v>
      </c>
      <c r="D34" s="103">
        <v>5.17</v>
      </c>
      <c r="E34" s="103">
        <v>1.085</v>
      </c>
      <c r="F34" s="103">
        <v>8.5359999999999996</v>
      </c>
      <c r="G34" s="103">
        <v>4.1210000000000004</v>
      </c>
      <c r="H34" s="103">
        <v>-0.154</v>
      </c>
      <c r="I34" s="103">
        <v>0</v>
      </c>
    </row>
    <row r="35" spans="1:10" x14ac:dyDescent="0.3">
      <c r="A35" s="101" t="s">
        <v>132</v>
      </c>
      <c r="B35" s="101" t="s">
        <v>45</v>
      </c>
      <c r="C35" s="103">
        <v>15.895</v>
      </c>
      <c r="D35" s="103">
        <v>3.3940000000000001</v>
      </c>
      <c r="E35" s="103">
        <v>1.0569999999999999</v>
      </c>
      <c r="F35" s="103">
        <v>9.468</v>
      </c>
      <c r="G35" s="103">
        <v>1.758</v>
      </c>
      <c r="H35" s="103">
        <v>0.13700000000000001</v>
      </c>
      <c r="I35" s="103">
        <v>8.3000000000000004E-2</v>
      </c>
    </row>
    <row r="36" spans="1:10" x14ac:dyDescent="0.3">
      <c r="A36" s="101" t="s">
        <v>131</v>
      </c>
      <c r="B36" s="101" t="s">
        <v>33</v>
      </c>
      <c r="C36" s="103">
        <v>21.196000000000002</v>
      </c>
      <c r="D36" s="103">
        <v>3.8</v>
      </c>
      <c r="E36" s="103">
        <v>0.35399999999999998</v>
      </c>
      <c r="F36" s="103">
        <v>14.601000000000001</v>
      </c>
      <c r="G36" s="103">
        <v>2.3929999999999998</v>
      </c>
      <c r="H36" s="103">
        <v>4.8000000000000001E-2</v>
      </c>
      <c r="I36" s="103">
        <v>0</v>
      </c>
    </row>
    <row r="37" spans="1:10" x14ac:dyDescent="0.3">
      <c r="A37" s="101" t="s">
        <v>130</v>
      </c>
      <c r="B37" s="101" t="s">
        <v>48</v>
      </c>
      <c r="C37" s="103">
        <v>13.106</v>
      </c>
      <c r="D37" s="103">
        <v>2.0760000000000001</v>
      </c>
      <c r="E37" s="103">
        <v>0.33200000000000002</v>
      </c>
      <c r="F37" s="103">
        <v>7.39</v>
      </c>
      <c r="G37" s="103">
        <v>3.444</v>
      </c>
      <c r="H37" s="103">
        <v>-0.13200000000000001</v>
      </c>
      <c r="I37" s="103">
        <v>-4.0000000000000001E-3</v>
      </c>
    </row>
    <row r="38" spans="1:10" x14ac:dyDescent="0.3">
      <c r="A38" s="101" t="s">
        <v>129</v>
      </c>
      <c r="B38" s="101" t="s">
        <v>47</v>
      </c>
      <c r="C38" s="103">
        <v>13.064</v>
      </c>
      <c r="D38" s="103">
        <v>2.9889999999999999</v>
      </c>
      <c r="E38" s="103">
        <v>0.64</v>
      </c>
      <c r="F38" s="103">
        <v>6.6829999999999998</v>
      </c>
      <c r="G38" s="103">
        <v>2.5379999999999998</v>
      </c>
      <c r="H38" s="103">
        <v>0.214</v>
      </c>
      <c r="I38" s="103">
        <v>0</v>
      </c>
    </row>
    <row r="39" spans="1:10" x14ac:dyDescent="0.3">
      <c r="A39" s="101" t="s">
        <v>128</v>
      </c>
      <c r="B39" s="101" t="s">
        <v>30</v>
      </c>
      <c r="C39" s="103">
        <v>33.002000000000002</v>
      </c>
      <c r="D39" s="103">
        <v>6.27</v>
      </c>
      <c r="E39" s="103">
        <v>6.1319999999999997</v>
      </c>
      <c r="F39" s="103">
        <v>17.215</v>
      </c>
      <c r="G39" s="103">
        <v>3.2029999999999998</v>
      </c>
      <c r="H39" s="103">
        <v>0.184</v>
      </c>
      <c r="I39" s="103">
        <v>-1E-3</v>
      </c>
    </row>
    <row r="40" spans="1:10" x14ac:dyDescent="0.3">
      <c r="A40" s="101" t="s">
        <v>127</v>
      </c>
      <c r="B40" s="101" t="s">
        <v>35</v>
      </c>
      <c r="C40" s="103">
        <v>24.036999999999999</v>
      </c>
      <c r="D40" s="103">
        <v>5.6959999999999997</v>
      </c>
      <c r="E40" s="103">
        <v>5.3579999999999997</v>
      </c>
      <c r="F40" s="103">
        <v>10.766999999999999</v>
      </c>
      <c r="G40" s="103">
        <v>1.8169999999999999</v>
      </c>
      <c r="H40" s="103">
        <v>0.32500000000000001</v>
      </c>
      <c r="I40" s="103">
        <v>7.4999999999999997E-2</v>
      </c>
    </row>
    <row r="41" spans="1:10" x14ac:dyDescent="0.3">
      <c r="A41" s="101" t="s">
        <v>126</v>
      </c>
      <c r="B41" s="101" t="s">
        <v>56</v>
      </c>
      <c r="C41" s="103">
        <v>8.7159999999999993</v>
      </c>
      <c r="D41" s="103">
        <v>2.5089999999999999</v>
      </c>
      <c r="E41" s="103">
        <v>0.17100000000000001</v>
      </c>
      <c r="F41" s="103">
        <v>3.7290000000000001</v>
      </c>
      <c r="G41" s="103">
        <v>2.177</v>
      </c>
      <c r="H41" s="103">
        <v>0.13700000000000001</v>
      </c>
      <c r="I41" s="103">
        <v>-8.0000000000000002E-3</v>
      </c>
    </row>
    <row r="42" spans="1:10" x14ac:dyDescent="0.3">
      <c r="A42" s="101" t="s">
        <v>125</v>
      </c>
      <c r="B42" s="101" t="s">
        <v>28</v>
      </c>
      <c r="C42" s="142">
        <v>27.084</v>
      </c>
      <c r="D42" s="142">
        <v>2.306</v>
      </c>
      <c r="E42" s="142">
        <v>2.8370000000000002</v>
      </c>
      <c r="F42" s="142">
        <v>15.803000000000001</v>
      </c>
      <c r="G42" s="142">
        <v>6.5529999999999999</v>
      </c>
      <c r="H42" s="142">
        <v>-0.19500000000000001</v>
      </c>
      <c r="I42" s="143">
        <v>-0.22</v>
      </c>
      <c r="J42" s="135"/>
    </row>
    <row r="43" spans="1:10" x14ac:dyDescent="0.3">
      <c r="A43" s="101" t="s">
        <v>124</v>
      </c>
      <c r="B43" s="101" t="s">
        <v>123</v>
      </c>
      <c r="C43" s="142">
        <v>11.462</v>
      </c>
      <c r="D43" s="142">
        <v>2.1320000000000001</v>
      </c>
      <c r="E43" s="142">
        <v>0.28399999999999997</v>
      </c>
      <c r="F43" s="142">
        <v>6.9470000000000001</v>
      </c>
      <c r="G43" s="142">
        <v>1.762</v>
      </c>
      <c r="H43" s="142">
        <v>0.373</v>
      </c>
      <c r="I43" s="142">
        <v>-3.5999999999999997E-2</v>
      </c>
      <c r="J43" s="137"/>
    </row>
    <row r="44" spans="1:10" x14ac:dyDescent="0.3">
      <c r="A44" s="101" t="s">
        <v>122</v>
      </c>
      <c r="B44" s="141" t="s">
        <v>753</v>
      </c>
      <c r="C44" s="142">
        <v>8.8490000000000002</v>
      </c>
      <c r="D44" s="142">
        <v>2.395</v>
      </c>
      <c r="E44" s="142">
        <v>1.782</v>
      </c>
      <c r="F44" s="142">
        <v>1.5109999999999999</v>
      </c>
      <c r="G44" s="142">
        <v>3.1440000000000001</v>
      </c>
      <c r="H44" s="142">
        <v>1.7000000000000001E-2</v>
      </c>
      <c r="I44" s="142">
        <v>-1E-3</v>
      </c>
      <c r="J44" s="135"/>
    </row>
    <row r="45" spans="1:10" x14ac:dyDescent="0.3">
      <c r="A45" s="101" t="s">
        <v>121</v>
      </c>
      <c r="B45" s="101" t="s">
        <v>120</v>
      </c>
      <c r="C45" s="136">
        <f>C91</f>
        <v>9.9359999999999999</v>
      </c>
      <c r="D45" s="136">
        <f t="shared" ref="D45:I45" si="0">D91</f>
        <v>3.1659999999999999</v>
      </c>
      <c r="E45" s="136">
        <f t="shared" si="0"/>
        <v>0.24</v>
      </c>
      <c r="F45" s="136">
        <f t="shared" si="0"/>
        <v>6.1079999999999997</v>
      </c>
      <c r="G45" s="136">
        <f t="shared" si="0"/>
        <v>0.36699999999999999</v>
      </c>
      <c r="H45" s="136" t="str">
        <f t="shared" si="0"/>
        <v>:</v>
      </c>
      <c r="I45" s="136" t="str">
        <f t="shared" si="0"/>
        <v>:</v>
      </c>
      <c r="J45" s="137">
        <v>2016</v>
      </c>
    </row>
    <row r="46" spans="1:10" x14ac:dyDescent="0.3">
      <c r="A46" s="101" t="s">
        <v>119</v>
      </c>
      <c r="B46" s="101" t="s">
        <v>29</v>
      </c>
      <c r="C46" s="142">
        <v>16.030999999999999</v>
      </c>
      <c r="D46" s="142">
        <v>3.6659999999999999</v>
      </c>
      <c r="E46" s="142">
        <v>2.8660000000000001</v>
      </c>
      <c r="F46" s="142">
        <v>2.9159999999999999</v>
      </c>
      <c r="G46" s="142">
        <v>6.5910000000000002</v>
      </c>
      <c r="H46" s="142">
        <v>-8.0000000000000002E-3</v>
      </c>
      <c r="I46" s="144">
        <v>0</v>
      </c>
      <c r="J46" s="135"/>
    </row>
    <row r="47" spans="1:10" x14ac:dyDescent="0.3">
      <c r="A47" s="101" t="s">
        <v>118</v>
      </c>
      <c r="B47" s="101" t="s">
        <v>117</v>
      </c>
      <c r="C47" s="136">
        <f>C93</f>
        <v>12.898</v>
      </c>
      <c r="D47" s="136">
        <f t="shared" ref="D47:I47" si="1">D93</f>
        <v>3.4289999999999998</v>
      </c>
      <c r="E47" s="136">
        <f t="shared" si="1"/>
        <v>0.996</v>
      </c>
      <c r="F47" s="136">
        <f t="shared" si="1"/>
        <v>6.375</v>
      </c>
      <c r="G47" s="136">
        <f t="shared" si="1"/>
        <v>2.14</v>
      </c>
      <c r="H47" s="136">
        <f t="shared" si="1"/>
        <v>-4.1000000000000002E-2</v>
      </c>
      <c r="I47" s="136">
        <f t="shared" si="1"/>
        <v>0</v>
      </c>
      <c r="J47" s="137">
        <v>2016</v>
      </c>
    </row>
    <row r="48" spans="1:10" x14ac:dyDescent="0.3">
      <c r="A48" s="101" t="s">
        <v>116</v>
      </c>
      <c r="B48" s="101" t="s">
        <v>115</v>
      </c>
      <c r="C48" s="136" t="str">
        <f>C94</f>
        <v>:</v>
      </c>
      <c r="D48" s="136">
        <f t="shared" ref="D48:I48" si="2">D94</f>
        <v>3.1859999999999999</v>
      </c>
      <c r="E48" s="136" t="str">
        <f t="shared" si="2"/>
        <v>:</v>
      </c>
      <c r="F48" s="136">
        <f t="shared" si="2"/>
        <v>3.2440000000000002</v>
      </c>
      <c r="G48" s="136">
        <f t="shared" si="2"/>
        <v>4.7210000000000001</v>
      </c>
      <c r="H48" s="136">
        <f t="shared" si="2"/>
        <v>-2.5000000000000001E-2</v>
      </c>
      <c r="I48" s="136">
        <f t="shared" si="2"/>
        <v>3.0000000000000001E-3</v>
      </c>
      <c r="J48" s="137">
        <v>2016</v>
      </c>
    </row>
    <row r="50" spans="1:9" x14ac:dyDescent="0.3">
      <c r="A50" s="100" t="s">
        <v>63</v>
      </c>
    </row>
    <row r="51" spans="1:9" x14ac:dyDescent="0.3">
      <c r="A51" s="100" t="s">
        <v>17</v>
      </c>
      <c r="B51" s="100" t="s">
        <v>62</v>
      </c>
    </row>
    <row r="53" spans="1:9" x14ac:dyDescent="0.3">
      <c r="A53" s="100" t="s">
        <v>107</v>
      </c>
      <c r="B53" s="100" t="s">
        <v>108</v>
      </c>
    </row>
    <row r="54" spans="1:9" x14ac:dyDescent="0.3">
      <c r="A54" s="100" t="s">
        <v>157</v>
      </c>
      <c r="B54" s="100" t="s">
        <v>84</v>
      </c>
    </row>
    <row r="55" spans="1:9" x14ac:dyDescent="0.3">
      <c r="A55" s="100" t="s">
        <v>102</v>
      </c>
      <c r="B55" s="100" t="s">
        <v>158</v>
      </c>
    </row>
    <row r="57" spans="1:9" x14ac:dyDescent="0.3">
      <c r="A57" s="101" t="s">
        <v>156</v>
      </c>
      <c r="B57" s="101" t="s">
        <v>104</v>
      </c>
      <c r="C57" s="101" t="s">
        <v>81</v>
      </c>
      <c r="D57" s="101" t="s">
        <v>80</v>
      </c>
      <c r="E57" s="101" t="s">
        <v>79</v>
      </c>
      <c r="F57" s="101" t="s">
        <v>77</v>
      </c>
      <c r="G57" s="101" t="s">
        <v>76</v>
      </c>
      <c r="H57" s="101" t="s">
        <v>74</v>
      </c>
      <c r="I57" s="101" t="s">
        <v>67</v>
      </c>
    </row>
    <row r="58" spans="1:9" x14ac:dyDescent="0.3">
      <c r="A58" s="101" t="s">
        <v>105</v>
      </c>
      <c r="B58" s="101" t="s">
        <v>155</v>
      </c>
      <c r="C58" s="101" t="s">
        <v>0</v>
      </c>
      <c r="D58" s="101" t="s">
        <v>1</v>
      </c>
      <c r="E58" s="101" t="s">
        <v>78</v>
      </c>
      <c r="F58" s="101" t="s">
        <v>7</v>
      </c>
      <c r="G58" s="101" t="s">
        <v>75</v>
      </c>
      <c r="H58" s="101" t="s">
        <v>73</v>
      </c>
      <c r="I58" s="101" t="s">
        <v>66</v>
      </c>
    </row>
    <row r="59" spans="1:9" x14ac:dyDescent="0.3">
      <c r="A59" s="101" t="s">
        <v>154</v>
      </c>
      <c r="B59" s="141" t="s">
        <v>751</v>
      </c>
      <c r="C59" s="103">
        <v>13.087999999999999</v>
      </c>
      <c r="D59" s="103">
        <v>3.3490000000000002</v>
      </c>
      <c r="E59" s="103">
        <v>0.65800000000000003</v>
      </c>
      <c r="F59" s="103">
        <v>6.0460000000000003</v>
      </c>
      <c r="G59" s="103">
        <v>3.0110000000000001</v>
      </c>
      <c r="H59" s="103">
        <v>0.02</v>
      </c>
      <c r="I59" s="103">
        <v>4.0000000000000001E-3</v>
      </c>
    </row>
    <row r="60" spans="1:9" x14ac:dyDescent="0.3">
      <c r="A60" s="101" t="s">
        <v>153</v>
      </c>
      <c r="B60" s="101" t="s">
        <v>49</v>
      </c>
      <c r="C60" s="103">
        <v>12.856</v>
      </c>
      <c r="D60" s="103">
        <v>3.8570000000000002</v>
      </c>
      <c r="E60" s="103">
        <v>0.86299999999999999</v>
      </c>
      <c r="F60" s="103">
        <v>5.2789999999999999</v>
      </c>
      <c r="G60" s="103">
        <v>3.0569999999999999</v>
      </c>
      <c r="H60" s="103">
        <v>-0.19700000000000001</v>
      </c>
      <c r="I60" s="103">
        <v>-4.0000000000000001E-3</v>
      </c>
    </row>
    <row r="61" spans="1:9" x14ac:dyDescent="0.3">
      <c r="A61" s="101" t="s">
        <v>152</v>
      </c>
      <c r="B61" s="101" t="s">
        <v>39</v>
      </c>
      <c r="C61" s="103">
        <v>18.933</v>
      </c>
      <c r="D61" s="103">
        <v>2.6709999999999998</v>
      </c>
      <c r="E61" s="103">
        <v>4.4470000000000001</v>
      </c>
      <c r="F61" s="103">
        <v>6.5330000000000004</v>
      </c>
      <c r="G61" s="103">
        <v>5.5010000000000003</v>
      </c>
      <c r="H61" s="103">
        <v>-0.223</v>
      </c>
      <c r="I61" s="103">
        <v>4.0000000000000001E-3</v>
      </c>
    </row>
    <row r="62" spans="1:9" x14ac:dyDescent="0.3">
      <c r="A62" s="101" t="s">
        <v>151</v>
      </c>
      <c r="B62" s="141" t="s">
        <v>752</v>
      </c>
      <c r="C62" s="103">
        <v>15.609</v>
      </c>
      <c r="D62" s="103">
        <v>2.3679999999999999</v>
      </c>
      <c r="E62" s="103">
        <v>0.42799999999999999</v>
      </c>
      <c r="F62" s="103">
        <v>7.157</v>
      </c>
      <c r="G62" s="103">
        <v>5.633</v>
      </c>
      <c r="H62" s="103">
        <v>2.1999999999999999E-2</v>
      </c>
      <c r="I62" s="103">
        <v>0</v>
      </c>
    </row>
    <row r="63" spans="1:9" x14ac:dyDescent="0.3">
      <c r="A63" s="101" t="s">
        <v>150</v>
      </c>
      <c r="B63" s="101" t="s">
        <v>34</v>
      </c>
      <c r="C63" s="103">
        <v>23.768000000000001</v>
      </c>
      <c r="D63" s="103">
        <v>7.0679999999999996</v>
      </c>
      <c r="E63" s="103">
        <v>0.104</v>
      </c>
      <c r="F63" s="103">
        <v>11.942</v>
      </c>
      <c r="G63" s="103">
        <v>4.6639999999999997</v>
      </c>
      <c r="H63" s="103">
        <v>0.13100000000000001</v>
      </c>
      <c r="I63" s="103">
        <v>-0.14000000000000001</v>
      </c>
    </row>
    <row r="64" spans="1:9" x14ac:dyDescent="0.3">
      <c r="A64" s="101" t="s">
        <v>72</v>
      </c>
      <c r="B64" s="101" t="s">
        <v>149</v>
      </c>
      <c r="C64" s="103">
        <v>15.718</v>
      </c>
      <c r="D64" s="103">
        <v>3.5329999999999999</v>
      </c>
      <c r="E64" s="103">
        <v>0.499</v>
      </c>
      <c r="F64" s="103">
        <v>6.4450000000000003</v>
      </c>
      <c r="G64" s="103">
        <v>5.2759999999999998</v>
      </c>
      <c r="H64" s="103">
        <v>-7.6999999999999999E-2</v>
      </c>
      <c r="I64" s="103">
        <v>4.2000000000000003E-2</v>
      </c>
    </row>
    <row r="65" spans="1:9" x14ac:dyDescent="0.3">
      <c r="A65" s="101" t="s">
        <v>148</v>
      </c>
      <c r="B65" s="101" t="s">
        <v>32</v>
      </c>
      <c r="C65" s="103">
        <v>26.846</v>
      </c>
      <c r="D65" s="103">
        <v>4.3760000000000003</v>
      </c>
      <c r="E65" s="103">
        <v>0.20899999999999999</v>
      </c>
      <c r="F65" s="103">
        <v>12.407</v>
      </c>
      <c r="G65" s="103">
        <v>10.000999999999999</v>
      </c>
      <c r="H65" s="103">
        <v>-0.14599999999999999</v>
      </c>
      <c r="I65" s="103">
        <v>0</v>
      </c>
    </row>
    <row r="66" spans="1:9" x14ac:dyDescent="0.3">
      <c r="A66" s="101" t="s">
        <v>147</v>
      </c>
      <c r="B66" s="101" t="s">
        <v>36</v>
      </c>
      <c r="C66" s="103">
        <v>21.956</v>
      </c>
      <c r="D66" s="103">
        <v>7.9660000000000002</v>
      </c>
      <c r="E66" s="103">
        <v>1.3</v>
      </c>
      <c r="F66" s="103">
        <v>8.9390000000000001</v>
      </c>
      <c r="G66" s="103">
        <v>3.5310000000000001</v>
      </c>
      <c r="H66" s="103">
        <v>0.22</v>
      </c>
      <c r="I66" s="103">
        <v>0</v>
      </c>
    </row>
    <row r="67" spans="1:9" x14ac:dyDescent="0.3">
      <c r="A67" s="101" t="s">
        <v>146</v>
      </c>
      <c r="B67" s="101" t="s">
        <v>51</v>
      </c>
      <c r="C67" s="103">
        <v>11.516999999999999</v>
      </c>
      <c r="D67" s="103">
        <v>2.073</v>
      </c>
      <c r="E67" s="103">
        <v>0.59799999999999998</v>
      </c>
      <c r="F67" s="103">
        <v>4.3170000000000002</v>
      </c>
      <c r="G67" s="103">
        <v>4.5190000000000001</v>
      </c>
      <c r="H67" s="103">
        <v>8.9999999999999993E-3</v>
      </c>
      <c r="I67" s="103">
        <v>0</v>
      </c>
    </row>
    <row r="68" spans="1:9" x14ac:dyDescent="0.3">
      <c r="A68" s="101" t="s">
        <v>145</v>
      </c>
      <c r="B68" s="101" t="s">
        <v>55</v>
      </c>
      <c r="C68" s="103">
        <v>8.6170000000000009</v>
      </c>
      <c r="D68" s="103">
        <v>3.004</v>
      </c>
      <c r="E68" s="103">
        <v>0.51700000000000002</v>
      </c>
      <c r="F68" s="103">
        <v>3.33</v>
      </c>
      <c r="G68" s="103">
        <v>1.851</v>
      </c>
      <c r="H68" s="103">
        <v>-8.6999999999999994E-2</v>
      </c>
      <c r="I68" s="103">
        <v>1E-3</v>
      </c>
    </row>
    <row r="69" spans="1:9" x14ac:dyDescent="0.3">
      <c r="A69" s="101" t="s">
        <v>144</v>
      </c>
      <c r="B69" s="101" t="s">
        <v>52</v>
      </c>
      <c r="C69" s="103">
        <v>10.798999999999999</v>
      </c>
      <c r="D69" s="103">
        <v>3.2189999999999999</v>
      </c>
      <c r="E69" s="103">
        <v>0.28000000000000003</v>
      </c>
      <c r="F69" s="103">
        <v>5.2839999999999998</v>
      </c>
      <c r="G69" s="103">
        <v>1.9079999999999999</v>
      </c>
      <c r="H69" s="103">
        <v>0.108</v>
      </c>
      <c r="I69" s="103">
        <v>0</v>
      </c>
    </row>
    <row r="70" spans="1:9" x14ac:dyDescent="0.3">
      <c r="A70" s="101" t="s">
        <v>143</v>
      </c>
      <c r="B70" s="101" t="s">
        <v>53</v>
      </c>
      <c r="C70" s="103">
        <v>10.127000000000001</v>
      </c>
      <c r="D70" s="103">
        <v>3.109</v>
      </c>
      <c r="E70" s="103">
        <v>0.2</v>
      </c>
      <c r="F70" s="103">
        <v>5.1040000000000001</v>
      </c>
      <c r="G70" s="103">
        <v>1.623</v>
      </c>
      <c r="H70" s="103">
        <v>0.124</v>
      </c>
      <c r="I70" s="103">
        <v>-3.3000000000000002E-2</v>
      </c>
    </row>
    <row r="71" spans="1:9" x14ac:dyDescent="0.3">
      <c r="A71" s="101" t="s">
        <v>142</v>
      </c>
      <c r="B71" s="101" t="s">
        <v>57</v>
      </c>
      <c r="C71" s="103">
        <v>8.141</v>
      </c>
      <c r="D71" s="103">
        <v>2.0880000000000001</v>
      </c>
      <c r="E71" s="103">
        <v>0.24099999999999999</v>
      </c>
      <c r="F71" s="103">
        <v>3.6930000000000001</v>
      </c>
      <c r="G71" s="103">
        <v>2.177</v>
      </c>
      <c r="H71" s="103">
        <v>-5.8000000000000003E-2</v>
      </c>
      <c r="I71" s="103">
        <v>0</v>
      </c>
    </row>
    <row r="72" spans="1:9" x14ac:dyDescent="0.3">
      <c r="A72" s="101" t="s">
        <v>141</v>
      </c>
      <c r="B72" s="101" t="s">
        <v>41</v>
      </c>
      <c r="C72" s="103">
        <v>15.669</v>
      </c>
      <c r="D72" s="103">
        <v>1.804</v>
      </c>
      <c r="E72" s="103">
        <v>1.2490000000000001</v>
      </c>
      <c r="F72" s="103">
        <v>9.7590000000000003</v>
      </c>
      <c r="G72" s="103">
        <v>2.5449999999999999</v>
      </c>
      <c r="H72" s="103">
        <v>0.24199999999999999</v>
      </c>
      <c r="I72" s="103">
        <v>7.0000000000000007E-2</v>
      </c>
    </row>
    <row r="73" spans="1:9" x14ac:dyDescent="0.3">
      <c r="A73" s="101" t="s">
        <v>140</v>
      </c>
      <c r="B73" s="101" t="s">
        <v>38</v>
      </c>
      <c r="C73" s="103">
        <v>11.571999999999999</v>
      </c>
      <c r="D73" s="103">
        <v>3.157</v>
      </c>
      <c r="E73" s="103">
        <v>0.104</v>
      </c>
      <c r="F73" s="103">
        <v>7.234</v>
      </c>
      <c r="G73" s="103">
        <v>1.024</v>
      </c>
      <c r="H73" s="103">
        <v>1.6E-2</v>
      </c>
      <c r="I73" s="103">
        <v>3.5999999999999997E-2</v>
      </c>
    </row>
    <row r="74" spans="1:9" x14ac:dyDescent="0.3">
      <c r="A74" s="101" t="s">
        <v>139</v>
      </c>
      <c r="B74" s="101" t="s">
        <v>42</v>
      </c>
      <c r="C74" s="103">
        <v>15.701000000000001</v>
      </c>
      <c r="D74" s="103">
        <v>6.11</v>
      </c>
      <c r="E74" s="103">
        <v>0.14499999999999999</v>
      </c>
      <c r="F74" s="103">
        <v>7.9880000000000004</v>
      </c>
      <c r="G74" s="103">
        <v>1.774</v>
      </c>
      <c r="H74" s="103">
        <v>-0.314</v>
      </c>
      <c r="I74" s="103">
        <v>0</v>
      </c>
    </row>
    <row r="75" spans="1:9" x14ac:dyDescent="0.3">
      <c r="A75" s="101" t="s">
        <v>138</v>
      </c>
      <c r="B75" s="101" t="s">
        <v>31</v>
      </c>
      <c r="C75" s="103">
        <v>23.895</v>
      </c>
      <c r="D75" s="103">
        <v>3.6779999999999999</v>
      </c>
      <c r="E75" s="103">
        <v>1.5129999999999999</v>
      </c>
      <c r="F75" s="103">
        <v>12.837</v>
      </c>
      <c r="G75" s="103">
        <v>5.18</v>
      </c>
      <c r="H75" s="103">
        <v>0.66700000000000004</v>
      </c>
      <c r="I75" s="103">
        <v>0.02</v>
      </c>
    </row>
    <row r="76" spans="1:9" x14ac:dyDescent="0.3">
      <c r="A76" s="101" t="s">
        <v>137</v>
      </c>
      <c r="B76" s="101" t="s">
        <v>50</v>
      </c>
      <c r="C76" s="103">
        <v>12.193</v>
      </c>
      <c r="D76" s="103">
        <v>4.03</v>
      </c>
      <c r="E76" s="103">
        <v>0.22500000000000001</v>
      </c>
      <c r="F76" s="103">
        <v>5.625</v>
      </c>
      <c r="G76" s="103">
        <v>2.3759999999999999</v>
      </c>
      <c r="H76" s="103">
        <v>-6.3E-2</v>
      </c>
      <c r="I76" s="103">
        <v>0</v>
      </c>
    </row>
    <row r="77" spans="1:9" x14ac:dyDescent="0.3">
      <c r="A77" s="101" t="s">
        <v>136</v>
      </c>
      <c r="B77" s="101" t="s">
        <v>46</v>
      </c>
      <c r="C77" s="103">
        <v>13.731</v>
      </c>
      <c r="D77" s="103">
        <v>1.464</v>
      </c>
      <c r="E77" s="103">
        <v>0.438</v>
      </c>
      <c r="F77" s="103">
        <v>5.0359999999999996</v>
      </c>
      <c r="G77" s="103">
        <v>6.1130000000000004</v>
      </c>
      <c r="H77" s="103">
        <v>0.68200000000000005</v>
      </c>
      <c r="I77" s="103">
        <v>-1E-3</v>
      </c>
    </row>
    <row r="78" spans="1:9" x14ac:dyDescent="0.3">
      <c r="A78" s="101" t="s">
        <v>135</v>
      </c>
      <c r="B78" s="101" t="s">
        <v>54</v>
      </c>
      <c r="C78" s="103">
        <v>9.8689999999999998</v>
      </c>
      <c r="D78" s="103">
        <v>2.8220000000000001</v>
      </c>
      <c r="E78" s="103">
        <v>0.33600000000000002</v>
      </c>
      <c r="F78" s="103">
        <v>2.2970000000000002</v>
      </c>
      <c r="G78" s="103">
        <v>4.4429999999999996</v>
      </c>
      <c r="H78" s="103">
        <v>-9.6000000000000002E-2</v>
      </c>
      <c r="I78" s="103">
        <v>6.7000000000000004E-2</v>
      </c>
    </row>
    <row r="79" spans="1:9" x14ac:dyDescent="0.3">
      <c r="A79" s="101" t="s">
        <v>134</v>
      </c>
      <c r="B79" s="101" t="s">
        <v>37</v>
      </c>
      <c r="C79" s="103">
        <v>18.972000000000001</v>
      </c>
      <c r="D79" s="103">
        <v>4.7160000000000002</v>
      </c>
      <c r="E79" s="103">
        <v>0.88900000000000001</v>
      </c>
      <c r="F79" s="103">
        <v>10.641</v>
      </c>
      <c r="G79" s="103">
        <v>2.6520000000000001</v>
      </c>
      <c r="H79" s="103">
        <v>0.107</v>
      </c>
      <c r="I79" s="103">
        <v>-3.3000000000000002E-2</v>
      </c>
    </row>
    <row r="80" spans="1:9" x14ac:dyDescent="0.3">
      <c r="A80" s="101" t="s">
        <v>133</v>
      </c>
      <c r="B80" s="101" t="s">
        <v>40</v>
      </c>
      <c r="C80" s="103">
        <v>17.695</v>
      </c>
      <c r="D80" s="103">
        <v>4.8319999999999999</v>
      </c>
      <c r="E80" s="103">
        <v>1.1180000000000001</v>
      </c>
      <c r="F80" s="103">
        <v>7.8319999999999999</v>
      </c>
      <c r="G80" s="103">
        <v>4.0490000000000004</v>
      </c>
      <c r="H80" s="103">
        <v>-0.13600000000000001</v>
      </c>
      <c r="I80" s="103">
        <v>0</v>
      </c>
    </row>
    <row r="81" spans="1:9" x14ac:dyDescent="0.3">
      <c r="A81" s="101" t="s">
        <v>132</v>
      </c>
      <c r="B81" s="101" t="s">
        <v>45</v>
      </c>
      <c r="C81" s="103">
        <v>14.935</v>
      </c>
      <c r="D81" s="103">
        <v>3.3239999999999998</v>
      </c>
      <c r="E81" s="103">
        <v>1.1479999999999999</v>
      </c>
      <c r="F81" s="103">
        <v>8.6679999999999993</v>
      </c>
      <c r="G81" s="103">
        <v>1.599</v>
      </c>
      <c r="H81" s="103">
        <v>0.13600000000000001</v>
      </c>
      <c r="I81" s="103">
        <v>0.06</v>
      </c>
    </row>
    <row r="82" spans="1:9" x14ac:dyDescent="0.3">
      <c r="A82" s="101" t="s">
        <v>131</v>
      </c>
      <c r="B82" s="101" t="s">
        <v>33</v>
      </c>
      <c r="C82" s="103">
        <v>22.904</v>
      </c>
      <c r="D82" s="103">
        <v>3.2679999999999998</v>
      </c>
      <c r="E82" s="103">
        <v>0.35</v>
      </c>
      <c r="F82" s="103">
        <v>17.047000000000001</v>
      </c>
      <c r="G82" s="103">
        <v>2.1970000000000001</v>
      </c>
      <c r="H82" s="103">
        <v>4.2000000000000003E-2</v>
      </c>
      <c r="I82" s="103">
        <v>0</v>
      </c>
    </row>
    <row r="83" spans="1:9" x14ac:dyDescent="0.3">
      <c r="A83" s="101" t="s">
        <v>130</v>
      </c>
      <c r="B83" s="101" t="s">
        <v>48</v>
      </c>
      <c r="C83" s="103">
        <v>12.833</v>
      </c>
      <c r="D83" s="103">
        <v>2.379</v>
      </c>
      <c r="E83" s="103">
        <v>0.313</v>
      </c>
      <c r="F83" s="103">
        <v>6.9089999999999998</v>
      </c>
      <c r="G83" s="103">
        <v>3.3730000000000002</v>
      </c>
      <c r="H83" s="103">
        <v>-0.13800000000000001</v>
      </c>
      <c r="I83" s="103">
        <v>-3.0000000000000001E-3</v>
      </c>
    </row>
    <row r="84" spans="1:9" x14ac:dyDescent="0.3">
      <c r="A84" s="101" t="s">
        <v>129</v>
      </c>
      <c r="B84" s="101" t="s">
        <v>47</v>
      </c>
      <c r="C84" s="103">
        <v>13.353</v>
      </c>
      <c r="D84" s="103">
        <v>3.5659999999999998</v>
      </c>
      <c r="E84" s="103">
        <v>0.60299999999999998</v>
      </c>
      <c r="F84" s="103">
        <v>6.4790000000000001</v>
      </c>
      <c r="G84" s="103">
        <v>2.496</v>
      </c>
      <c r="H84" s="103">
        <v>0.20899999999999999</v>
      </c>
      <c r="I84" s="103">
        <v>0</v>
      </c>
    </row>
    <row r="85" spans="1:9" x14ac:dyDescent="0.3">
      <c r="A85" s="101" t="s">
        <v>128</v>
      </c>
      <c r="B85" s="101" t="s">
        <v>30</v>
      </c>
      <c r="C85" s="103">
        <v>31.510999999999999</v>
      </c>
      <c r="D85" s="103">
        <v>6.5209999999999999</v>
      </c>
      <c r="E85" s="103">
        <v>5.4989999999999997</v>
      </c>
      <c r="F85" s="103">
        <v>16</v>
      </c>
      <c r="G85" s="103">
        <v>3.2970000000000002</v>
      </c>
      <c r="H85" s="103">
        <v>0.19400000000000001</v>
      </c>
      <c r="I85" s="103">
        <v>-1E-3</v>
      </c>
    </row>
    <row r="86" spans="1:9" x14ac:dyDescent="0.3">
      <c r="A86" s="101" t="s">
        <v>127</v>
      </c>
      <c r="B86" s="101" t="s">
        <v>35</v>
      </c>
      <c r="C86" s="103">
        <v>23.42</v>
      </c>
      <c r="D86" s="103">
        <v>5.9550000000000001</v>
      </c>
      <c r="E86" s="103">
        <v>5.1909999999999998</v>
      </c>
      <c r="F86" s="103">
        <v>9.9610000000000003</v>
      </c>
      <c r="G86" s="103">
        <v>1.901</v>
      </c>
      <c r="H86" s="103">
        <v>0.34100000000000003</v>
      </c>
      <c r="I86" s="103">
        <v>7.1999999999999995E-2</v>
      </c>
    </row>
    <row r="87" spans="1:9" x14ac:dyDescent="0.3">
      <c r="A87" s="101" t="s">
        <v>126</v>
      </c>
      <c r="B87" s="101" t="s">
        <v>56</v>
      </c>
      <c r="C87" s="103">
        <v>8.7200000000000006</v>
      </c>
      <c r="D87" s="103">
        <v>2.5609999999999999</v>
      </c>
      <c r="E87" s="103">
        <v>0.186</v>
      </c>
      <c r="F87" s="103">
        <v>3.5670000000000002</v>
      </c>
      <c r="G87" s="103">
        <v>2.2730000000000001</v>
      </c>
      <c r="H87" s="103">
        <v>0.14299999999999999</v>
      </c>
      <c r="I87" s="103">
        <v>-0.01</v>
      </c>
    </row>
    <row r="88" spans="1:9" x14ac:dyDescent="0.3">
      <c r="A88" s="101" t="s">
        <v>125</v>
      </c>
      <c r="B88" s="101" t="s">
        <v>28</v>
      </c>
      <c r="C88" s="142">
        <v>29.597000000000001</v>
      </c>
      <c r="D88" s="142">
        <v>2.3029999999999999</v>
      </c>
      <c r="E88" s="142">
        <v>3.2370000000000001</v>
      </c>
      <c r="F88" s="142">
        <v>15.353</v>
      </c>
      <c r="G88" s="142">
        <v>9.234</v>
      </c>
      <c r="H88" s="142">
        <v>-0.26200000000000001</v>
      </c>
      <c r="I88" s="142">
        <v>-0.26900000000000002</v>
      </c>
    </row>
    <row r="89" spans="1:9" x14ac:dyDescent="0.3">
      <c r="A89" s="101" t="s">
        <v>124</v>
      </c>
      <c r="B89" s="101" t="s">
        <v>123</v>
      </c>
      <c r="C89" s="142">
        <v>11.708</v>
      </c>
      <c r="D89" s="142">
        <v>2.129</v>
      </c>
      <c r="E89" s="142">
        <v>0.315</v>
      </c>
      <c r="F89" s="142">
        <v>7.1079999999999997</v>
      </c>
      <c r="G89" s="142">
        <v>1.778</v>
      </c>
      <c r="H89" s="142">
        <v>0.38100000000000001</v>
      </c>
      <c r="I89" s="142">
        <v>-3.0000000000000001E-3</v>
      </c>
    </row>
    <row r="90" spans="1:9" x14ac:dyDescent="0.3">
      <c r="A90" s="101" t="s">
        <v>122</v>
      </c>
      <c r="B90" s="141" t="s">
        <v>753</v>
      </c>
      <c r="C90" s="103">
        <v>9.0709999999999997</v>
      </c>
      <c r="D90" s="103">
        <v>2.798</v>
      </c>
      <c r="E90" s="103">
        <v>1.4590000000000001</v>
      </c>
      <c r="F90" s="103">
        <v>1.5880000000000001</v>
      </c>
      <c r="G90" s="103">
        <v>3.194</v>
      </c>
      <c r="H90" s="103">
        <v>3.3000000000000002E-2</v>
      </c>
      <c r="I90" s="103">
        <v>-1E-3</v>
      </c>
    </row>
    <row r="91" spans="1:9" x14ac:dyDescent="0.3">
      <c r="A91" s="101" t="s">
        <v>121</v>
      </c>
      <c r="B91" s="101" t="s">
        <v>120</v>
      </c>
      <c r="C91" s="103">
        <v>9.9359999999999999</v>
      </c>
      <c r="D91" s="103">
        <v>3.1659999999999999</v>
      </c>
      <c r="E91" s="103">
        <v>0.24</v>
      </c>
      <c r="F91" s="103">
        <v>6.1079999999999997</v>
      </c>
      <c r="G91" s="103">
        <v>0.36699999999999999</v>
      </c>
      <c r="H91" s="103" t="s">
        <v>17</v>
      </c>
      <c r="I91" s="103" t="s">
        <v>17</v>
      </c>
    </row>
    <row r="92" spans="1:9" x14ac:dyDescent="0.3">
      <c r="A92" s="101" t="s">
        <v>119</v>
      </c>
      <c r="B92" s="101" t="s">
        <v>29</v>
      </c>
      <c r="C92" s="103">
        <v>16.936</v>
      </c>
      <c r="D92" s="103">
        <v>4.9989999999999997</v>
      </c>
      <c r="E92" s="103">
        <v>2.8330000000000002</v>
      </c>
      <c r="F92" s="103">
        <v>2.734</v>
      </c>
      <c r="G92" s="103">
        <v>6.3630000000000004</v>
      </c>
      <c r="H92" s="103">
        <v>7.0000000000000001E-3</v>
      </c>
      <c r="I92" s="103">
        <v>0</v>
      </c>
    </row>
    <row r="93" spans="1:9" x14ac:dyDescent="0.3">
      <c r="A93" s="101" t="s">
        <v>118</v>
      </c>
      <c r="B93" s="101" t="s">
        <v>117</v>
      </c>
      <c r="C93" s="103">
        <v>12.898</v>
      </c>
      <c r="D93" s="103">
        <v>3.4289999999999998</v>
      </c>
      <c r="E93" s="103">
        <v>0.996</v>
      </c>
      <c r="F93" s="103">
        <v>6.375</v>
      </c>
      <c r="G93" s="103">
        <v>2.14</v>
      </c>
      <c r="H93" s="103">
        <v>-4.1000000000000002E-2</v>
      </c>
      <c r="I93" s="103">
        <v>0</v>
      </c>
    </row>
    <row r="94" spans="1:9" x14ac:dyDescent="0.3">
      <c r="A94" s="101" t="s">
        <v>116</v>
      </c>
      <c r="B94" s="101" t="s">
        <v>115</v>
      </c>
      <c r="C94" s="103" t="s">
        <v>17</v>
      </c>
      <c r="D94" s="103">
        <v>3.1859999999999999</v>
      </c>
      <c r="E94" s="103" t="s">
        <v>17</v>
      </c>
      <c r="F94" s="103">
        <v>3.2440000000000002</v>
      </c>
      <c r="G94" s="103">
        <v>4.7210000000000001</v>
      </c>
      <c r="H94" s="103">
        <v>-2.5000000000000001E-2</v>
      </c>
      <c r="I94" s="103">
        <v>3.0000000000000001E-3</v>
      </c>
    </row>
    <row r="96" spans="1:9" x14ac:dyDescent="0.3">
      <c r="A96" s="100" t="s">
        <v>63</v>
      </c>
    </row>
    <row r="97" spans="1:9" x14ac:dyDescent="0.3">
      <c r="A97" s="100" t="s">
        <v>17</v>
      </c>
      <c r="B97" s="100" t="s">
        <v>62</v>
      </c>
    </row>
    <row r="99" spans="1:9" x14ac:dyDescent="0.3">
      <c r="A99" s="100" t="s">
        <v>107</v>
      </c>
      <c r="B99" s="100" t="s">
        <v>108</v>
      </c>
    </row>
    <row r="100" spans="1:9" x14ac:dyDescent="0.3">
      <c r="A100" s="100" t="s">
        <v>157</v>
      </c>
      <c r="B100" s="146">
        <v>2018</v>
      </c>
    </row>
    <row r="101" spans="1:9" x14ac:dyDescent="0.3">
      <c r="A101" s="100" t="s">
        <v>102</v>
      </c>
      <c r="B101" s="100" t="s">
        <v>158</v>
      </c>
    </row>
    <row r="103" spans="1:9" x14ac:dyDescent="0.3">
      <c r="A103" s="101" t="s">
        <v>156</v>
      </c>
      <c r="B103" s="101" t="s">
        <v>104</v>
      </c>
      <c r="C103" s="101" t="s">
        <v>81</v>
      </c>
      <c r="D103" s="101" t="s">
        <v>80</v>
      </c>
      <c r="E103" s="101" t="s">
        <v>79</v>
      </c>
      <c r="F103" s="101" t="s">
        <v>77</v>
      </c>
      <c r="G103" s="101" t="s">
        <v>76</v>
      </c>
      <c r="H103" s="101" t="s">
        <v>74</v>
      </c>
      <c r="I103" s="101" t="s">
        <v>67</v>
      </c>
    </row>
    <row r="104" spans="1:9" x14ac:dyDescent="0.3">
      <c r="A104" s="101" t="s">
        <v>105</v>
      </c>
      <c r="B104" s="101" t="s">
        <v>155</v>
      </c>
      <c r="C104" s="101" t="s">
        <v>0</v>
      </c>
      <c r="D104" s="101" t="s">
        <v>1</v>
      </c>
      <c r="E104" s="101" t="s">
        <v>78</v>
      </c>
      <c r="F104" s="101" t="s">
        <v>7</v>
      </c>
      <c r="G104" s="101" t="s">
        <v>75</v>
      </c>
      <c r="H104" s="101" t="s">
        <v>73</v>
      </c>
      <c r="I104" s="101" t="s">
        <v>66</v>
      </c>
    </row>
    <row r="105" spans="1:9" x14ac:dyDescent="0.3">
      <c r="A105" s="101" t="s">
        <v>154</v>
      </c>
      <c r="B105" s="149" t="s">
        <v>751</v>
      </c>
      <c r="C105" s="103" t="s">
        <v>17</v>
      </c>
      <c r="D105" s="103" t="s">
        <v>17</v>
      </c>
      <c r="E105" s="103" t="s">
        <v>17</v>
      </c>
      <c r="F105" s="103" t="s">
        <v>17</v>
      </c>
      <c r="G105" s="103" t="s">
        <v>17</v>
      </c>
      <c r="H105" s="103" t="s">
        <v>17</v>
      </c>
      <c r="I105" s="103" t="s">
        <v>17</v>
      </c>
    </row>
    <row r="106" spans="1:9" x14ac:dyDescent="0.3">
      <c r="A106" s="101" t="s">
        <v>153</v>
      </c>
      <c r="B106" s="101" t="s">
        <v>49</v>
      </c>
      <c r="C106" s="103" t="s">
        <v>17</v>
      </c>
      <c r="D106" s="103" t="s">
        <v>17</v>
      </c>
      <c r="E106" s="103" t="s">
        <v>17</v>
      </c>
      <c r="F106" s="103" t="s">
        <v>17</v>
      </c>
      <c r="G106" s="103" t="s">
        <v>17</v>
      </c>
      <c r="H106" s="103" t="s">
        <v>17</v>
      </c>
      <c r="I106" s="103" t="s">
        <v>17</v>
      </c>
    </row>
    <row r="107" spans="1:9" x14ac:dyDescent="0.3">
      <c r="A107" s="101" t="s">
        <v>152</v>
      </c>
      <c r="B107" s="101" t="s">
        <v>39</v>
      </c>
      <c r="C107" s="103" t="s">
        <v>17</v>
      </c>
      <c r="D107" s="103" t="s">
        <v>17</v>
      </c>
      <c r="E107" s="103" t="s">
        <v>17</v>
      </c>
      <c r="F107" s="103" t="s">
        <v>17</v>
      </c>
      <c r="G107" s="103" t="s">
        <v>17</v>
      </c>
      <c r="H107" s="103" t="s">
        <v>17</v>
      </c>
      <c r="I107" s="103" t="s">
        <v>17</v>
      </c>
    </row>
    <row r="108" spans="1:9" x14ac:dyDescent="0.3">
      <c r="A108" s="101" t="s">
        <v>151</v>
      </c>
      <c r="B108" s="141" t="s">
        <v>752</v>
      </c>
      <c r="C108" s="103" t="s">
        <v>17</v>
      </c>
      <c r="D108" s="103" t="s">
        <v>17</v>
      </c>
      <c r="E108" s="103" t="s">
        <v>17</v>
      </c>
      <c r="F108" s="103" t="s">
        <v>17</v>
      </c>
      <c r="G108" s="103" t="s">
        <v>17</v>
      </c>
      <c r="H108" s="103" t="s">
        <v>17</v>
      </c>
      <c r="I108" s="103" t="s">
        <v>17</v>
      </c>
    </row>
    <row r="109" spans="1:9" x14ac:dyDescent="0.3">
      <c r="A109" s="101" t="s">
        <v>150</v>
      </c>
      <c r="B109" s="101" t="s">
        <v>34</v>
      </c>
      <c r="C109" s="103" t="s">
        <v>17</v>
      </c>
      <c r="D109" s="103" t="s">
        <v>17</v>
      </c>
      <c r="E109" s="103" t="s">
        <v>17</v>
      </c>
      <c r="F109" s="103" t="s">
        <v>17</v>
      </c>
      <c r="G109" s="103" t="s">
        <v>17</v>
      </c>
      <c r="H109" s="103" t="s">
        <v>17</v>
      </c>
      <c r="I109" s="103" t="s">
        <v>17</v>
      </c>
    </row>
    <row r="110" spans="1:9" x14ac:dyDescent="0.3">
      <c r="A110" s="101" t="s">
        <v>72</v>
      </c>
      <c r="B110" s="101" t="s">
        <v>149</v>
      </c>
      <c r="C110" s="103" t="s">
        <v>17</v>
      </c>
      <c r="D110" s="103" t="s">
        <v>17</v>
      </c>
      <c r="E110" s="103" t="s">
        <v>17</v>
      </c>
      <c r="F110" s="103" t="s">
        <v>17</v>
      </c>
      <c r="G110" s="103" t="s">
        <v>17</v>
      </c>
      <c r="H110" s="103" t="s">
        <v>17</v>
      </c>
      <c r="I110" s="103" t="s">
        <v>17</v>
      </c>
    </row>
    <row r="111" spans="1:9" x14ac:dyDescent="0.3">
      <c r="A111" s="101" t="s">
        <v>148</v>
      </c>
      <c r="B111" s="101" t="s">
        <v>32</v>
      </c>
      <c r="C111" s="103" t="s">
        <v>17</v>
      </c>
      <c r="D111" s="103" t="s">
        <v>17</v>
      </c>
      <c r="E111" s="103" t="s">
        <v>17</v>
      </c>
      <c r="F111" s="103" t="s">
        <v>17</v>
      </c>
      <c r="G111" s="103" t="s">
        <v>17</v>
      </c>
      <c r="H111" s="103" t="s">
        <v>17</v>
      </c>
      <c r="I111" s="103" t="s">
        <v>17</v>
      </c>
    </row>
    <row r="112" spans="1:9" x14ac:dyDescent="0.3">
      <c r="A112" s="101" t="s">
        <v>147</v>
      </c>
      <c r="B112" s="101" t="s">
        <v>36</v>
      </c>
      <c r="C112" s="103" t="s">
        <v>17</v>
      </c>
      <c r="D112" s="103" t="s">
        <v>17</v>
      </c>
      <c r="E112" s="103" t="s">
        <v>17</v>
      </c>
      <c r="F112" s="103" t="s">
        <v>17</v>
      </c>
      <c r="G112" s="103" t="s">
        <v>17</v>
      </c>
      <c r="H112" s="103" t="s">
        <v>17</v>
      </c>
      <c r="I112" s="103" t="s">
        <v>17</v>
      </c>
    </row>
    <row r="113" spans="1:9" x14ac:dyDescent="0.3">
      <c r="A113" s="101" t="s">
        <v>146</v>
      </c>
      <c r="B113" s="101" t="s">
        <v>51</v>
      </c>
      <c r="C113" s="103" t="s">
        <v>17</v>
      </c>
      <c r="D113" s="103" t="s">
        <v>17</v>
      </c>
      <c r="E113" s="103" t="s">
        <v>17</v>
      </c>
      <c r="F113" s="103" t="s">
        <v>17</v>
      </c>
      <c r="G113" s="103" t="s">
        <v>17</v>
      </c>
      <c r="H113" s="103" t="s">
        <v>17</v>
      </c>
      <c r="I113" s="103" t="s">
        <v>17</v>
      </c>
    </row>
    <row r="114" spans="1:9" x14ac:dyDescent="0.3">
      <c r="A114" s="101" t="s">
        <v>145</v>
      </c>
      <c r="B114" s="101" t="s">
        <v>55</v>
      </c>
      <c r="C114" s="103" t="s">
        <v>17</v>
      </c>
      <c r="D114" s="103" t="s">
        <v>17</v>
      </c>
      <c r="E114" s="103" t="s">
        <v>17</v>
      </c>
      <c r="F114" s="103" t="s">
        <v>17</v>
      </c>
      <c r="G114" s="103" t="s">
        <v>17</v>
      </c>
      <c r="H114" s="103" t="s">
        <v>17</v>
      </c>
      <c r="I114" s="103" t="s">
        <v>17</v>
      </c>
    </row>
    <row r="115" spans="1:9" x14ac:dyDescent="0.3">
      <c r="A115" s="101" t="s">
        <v>144</v>
      </c>
      <c r="B115" s="101" t="s">
        <v>52</v>
      </c>
      <c r="C115" s="103" t="s">
        <v>17</v>
      </c>
      <c r="D115" s="103" t="s">
        <v>17</v>
      </c>
      <c r="E115" s="103" t="s">
        <v>17</v>
      </c>
      <c r="F115" s="103" t="s">
        <v>17</v>
      </c>
      <c r="G115" s="103" t="s">
        <v>17</v>
      </c>
      <c r="H115" s="103" t="s">
        <v>17</v>
      </c>
      <c r="I115" s="103" t="s">
        <v>17</v>
      </c>
    </row>
    <row r="116" spans="1:9" x14ac:dyDescent="0.3">
      <c r="A116" s="101" t="s">
        <v>143</v>
      </c>
      <c r="B116" s="101" t="s">
        <v>53</v>
      </c>
      <c r="C116" s="103" t="s">
        <v>17</v>
      </c>
      <c r="D116" s="103" t="s">
        <v>17</v>
      </c>
      <c r="E116" s="103" t="s">
        <v>17</v>
      </c>
      <c r="F116" s="103" t="s">
        <v>17</v>
      </c>
      <c r="G116" s="103" t="s">
        <v>17</v>
      </c>
      <c r="H116" s="103" t="s">
        <v>17</v>
      </c>
      <c r="I116" s="103" t="s">
        <v>17</v>
      </c>
    </row>
    <row r="117" spans="1:9" x14ac:dyDescent="0.3">
      <c r="A117" s="101" t="s">
        <v>142</v>
      </c>
      <c r="B117" s="101" t="s">
        <v>57</v>
      </c>
      <c r="C117" s="103" t="s">
        <v>17</v>
      </c>
      <c r="D117" s="103" t="s">
        <v>17</v>
      </c>
      <c r="E117" s="103" t="s">
        <v>17</v>
      </c>
      <c r="F117" s="103" t="s">
        <v>17</v>
      </c>
      <c r="G117" s="103" t="s">
        <v>17</v>
      </c>
      <c r="H117" s="103" t="s">
        <v>17</v>
      </c>
      <c r="I117" s="103" t="s">
        <v>17</v>
      </c>
    </row>
    <row r="118" spans="1:9" x14ac:dyDescent="0.3">
      <c r="A118" s="101" t="s">
        <v>141</v>
      </c>
      <c r="B118" s="101" t="s">
        <v>41</v>
      </c>
      <c r="C118" s="103" t="s">
        <v>17</v>
      </c>
      <c r="D118" s="103" t="s">
        <v>17</v>
      </c>
      <c r="E118" s="103" t="s">
        <v>17</v>
      </c>
      <c r="F118" s="103" t="s">
        <v>17</v>
      </c>
      <c r="G118" s="103" t="s">
        <v>17</v>
      </c>
      <c r="H118" s="103" t="s">
        <v>17</v>
      </c>
      <c r="I118" s="103" t="s">
        <v>17</v>
      </c>
    </row>
    <row r="119" spans="1:9" x14ac:dyDescent="0.3">
      <c r="A119" s="101" t="s">
        <v>140</v>
      </c>
      <c r="B119" s="101" t="s">
        <v>38</v>
      </c>
      <c r="C119" s="103" t="s">
        <v>17</v>
      </c>
      <c r="D119" s="103" t="s">
        <v>17</v>
      </c>
      <c r="E119" s="103" t="s">
        <v>17</v>
      </c>
      <c r="F119" s="103" t="s">
        <v>17</v>
      </c>
      <c r="G119" s="103" t="s">
        <v>17</v>
      </c>
      <c r="H119" s="103" t="s">
        <v>17</v>
      </c>
      <c r="I119" s="103" t="s">
        <v>17</v>
      </c>
    </row>
    <row r="120" spans="1:9" x14ac:dyDescent="0.3">
      <c r="A120" s="101" t="s">
        <v>139</v>
      </c>
      <c r="B120" s="101" t="s">
        <v>42</v>
      </c>
      <c r="C120" s="103" t="s">
        <v>17</v>
      </c>
      <c r="D120" s="103" t="s">
        <v>17</v>
      </c>
      <c r="E120" s="103" t="s">
        <v>17</v>
      </c>
      <c r="F120" s="103" t="s">
        <v>17</v>
      </c>
      <c r="G120" s="103" t="s">
        <v>17</v>
      </c>
      <c r="H120" s="103" t="s">
        <v>17</v>
      </c>
      <c r="I120" s="103" t="s">
        <v>17</v>
      </c>
    </row>
    <row r="121" spans="1:9" x14ac:dyDescent="0.3">
      <c r="A121" s="101" t="s">
        <v>138</v>
      </c>
      <c r="B121" s="101" t="s">
        <v>31</v>
      </c>
      <c r="C121" s="103" t="s">
        <v>17</v>
      </c>
      <c r="D121" s="103" t="s">
        <v>17</v>
      </c>
      <c r="E121" s="103" t="s">
        <v>17</v>
      </c>
      <c r="F121" s="103" t="s">
        <v>17</v>
      </c>
      <c r="G121" s="103" t="s">
        <v>17</v>
      </c>
      <c r="H121" s="103" t="s">
        <v>17</v>
      </c>
      <c r="I121" s="103" t="s">
        <v>17</v>
      </c>
    </row>
    <row r="122" spans="1:9" x14ac:dyDescent="0.3">
      <c r="A122" s="101" t="s">
        <v>137</v>
      </c>
      <c r="B122" s="101" t="s">
        <v>50</v>
      </c>
      <c r="C122" s="103" t="s">
        <v>17</v>
      </c>
      <c r="D122" s="103" t="s">
        <v>17</v>
      </c>
      <c r="E122" s="103" t="s">
        <v>17</v>
      </c>
      <c r="F122" s="103" t="s">
        <v>17</v>
      </c>
      <c r="G122" s="103" t="s">
        <v>17</v>
      </c>
      <c r="H122" s="103" t="s">
        <v>17</v>
      </c>
      <c r="I122" s="103" t="s">
        <v>17</v>
      </c>
    </row>
    <row r="123" spans="1:9" x14ac:dyDescent="0.3">
      <c r="A123" s="101" t="s">
        <v>136</v>
      </c>
      <c r="B123" s="101" t="s">
        <v>46</v>
      </c>
      <c r="C123" s="103" t="s">
        <v>17</v>
      </c>
      <c r="D123" s="103" t="s">
        <v>17</v>
      </c>
      <c r="E123" s="103" t="s">
        <v>17</v>
      </c>
      <c r="F123" s="103" t="s">
        <v>17</v>
      </c>
      <c r="G123" s="103" t="s">
        <v>17</v>
      </c>
      <c r="H123" s="103" t="s">
        <v>17</v>
      </c>
      <c r="I123" s="103" t="s">
        <v>17</v>
      </c>
    </row>
    <row r="124" spans="1:9" x14ac:dyDescent="0.3">
      <c r="A124" s="101" t="s">
        <v>135</v>
      </c>
      <c r="B124" s="101" t="s">
        <v>54</v>
      </c>
      <c r="C124" s="103" t="s">
        <v>17</v>
      </c>
      <c r="D124" s="103" t="s">
        <v>17</v>
      </c>
      <c r="E124" s="103" t="s">
        <v>17</v>
      </c>
      <c r="F124" s="103" t="s">
        <v>17</v>
      </c>
      <c r="G124" s="103" t="s">
        <v>17</v>
      </c>
      <c r="H124" s="103" t="s">
        <v>17</v>
      </c>
      <c r="I124" s="103" t="s">
        <v>17</v>
      </c>
    </row>
    <row r="125" spans="1:9" x14ac:dyDescent="0.3">
      <c r="A125" s="101" t="s">
        <v>134</v>
      </c>
      <c r="B125" s="101" t="s">
        <v>37</v>
      </c>
      <c r="C125" s="103" t="s">
        <v>17</v>
      </c>
      <c r="D125" s="103" t="s">
        <v>17</v>
      </c>
      <c r="E125" s="103" t="s">
        <v>17</v>
      </c>
      <c r="F125" s="103" t="s">
        <v>17</v>
      </c>
      <c r="G125" s="103" t="s">
        <v>17</v>
      </c>
      <c r="H125" s="103" t="s">
        <v>17</v>
      </c>
      <c r="I125" s="103" t="s">
        <v>17</v>
      </c>
    </row>
    <row r="126" spans="1:9" x14ac:dyDescent="0.3">
      <c r="A126" s="101" t="s">
        <v>133</v>
      </c>
      <c r="B126" s="101" t="s">
        <v>40</v>
      </c>
      <c r="C126" s="103" t="s">
        <v>17</v>
      </c>
      <c r="D126" s="103" t="s">
        <v>17</v>
      </c>
      <c r="E126" s="103" t="s">
        <v>17</v>
      </c>
      <c r="F126" s="103" t="s">
        <v>17</v>
      </c>
      <c r="G126" s="103" t="s">
        <v>17</v>
      </c>
      <c r="H126" s="103" t="s">
        <v>17</v>
      </c>
      <c r="I126" s="103" t="s">
        <v>17</v>
      </c>
    </row>
    <row r="127" spans="1:9" x14ac:dyDescent="0.3">
      <c r="A127" s="101" t="s">
        <v>132</v>
      </c>
      <c r="B127" s="101" t="s">
        <v>45</v>
      </c>
      <c r="C127" s="103" t="s">
        <v>17</v>
      </c>
      <c r="D127" s="103" t="s">
        <v>17</v>
      </c>
      <c r="E127" s="103" t="s">
        <v>17</v>
      </c>
      <c r="F127" s="103" t="s">
        <v>17</v>
      </c>
      <c r="G127" s="103" t="s">
        <v>17</v>
      </c>
      <c r="H127" s="103" t="s">
        <v>17</v>
      </c>
      <c r="I127" s="103" t="s">
        <v>17</v>
      </c>
    </row>
    <row r="128" spans="1:9" x14ac:dyDescent="0.3">
      <c r="A128" s="101" t="s">
        <v>131</v>
      </c>
      <c r="B128" s="101" t="s">
        <v>33</v>
      </c>
      <c r="C128" s="103" t="s">
        <v>17</v>
      </c>
      <c r="D128" s="103" t="s">
        <v>17</v>
      </c>
      <c r="E128" s="103" t="s">
        <v>17</v>
      </c>
      <c r="F128" s="103" t="s">
        <v>17</v>
      </c>
      <c r="G128" s="103" t="s">
        <v>17</v>
      </c>
      <c r="H128" s="103" t="s">
        <v>17</v>
      </c>
      <c r="I128" s="103" t="s">
        <v>17</v>
      </c>
    </row>
    <row r="129" spans="1:9" x14ac:dyDescent="0.3">
      <c r="A129" s="101" t="s">
        <v>130</v>
      </c>
      <c r="B129" s="101" t="s">
        <v>48</v>
      </c>
      <c r="C129" s="103" t="s">
        <v>17</v>
      </c>
      <c r="D129" s="103" t="s">
        <v>17</v>
      </c>
      <c r="E129" s="103" t="s">
        <v>17</v>
      </c>
      <c r="F129" s="103" t="s">
        <v>17</v>
      </c>
      <c r="G129" s="103" t="s">
        <v>17</v>
      </c>
      <c r="H129" s="103" t="s">
        <v>17</v>
      </c>
      <c r="I129" s="103" t="s">
        <v>17</v>
      </c>
    </row>
    <row r="130" spans="1:9" x14ac:dyDescent="0.3">
      <c r="A130" s="101" t="s">
        <v>129</v>
      </c>
      <c r="B130" s="101" t="s">
        <v>47</v>
      </c>
      <c r="C130" s="103" t="s">
        <v>17</v>
      </c>
      <c r="D130" s="103" t="s">
        <v>17</v>
      </c>
      <c r="E130" s="103" t="s">
        <v>17</v>
      </c>
      <c r="F130" s="103" t="s">
        <v>17</v>
      </c>
      <c r="G130" s="103" t="s">
        <v>17</v>
      </c>
      <c r="H130" s="103" t="s">
        <v>17</v>
      </c>
      <c r="I130" s="103" t="s">
        <v>17</v>
      </c>
    </row>
    <row r="131" spans="1:9" x14ac:dyDescent="0.3">
      <c r="A131" s="101" t="s">
        <v>128</v>
      </c>
      <c r="B131" s="101" t="s">
        <v>30</v>
      </c>
      <c r="C131" s="103" t="s">
        <v>17</v>
      </c>
      <c r="D131" s="103" t="s">
        <v>17</v>
      </c>
      <c r="E131" s="103" t="s">
        <v>17</v>
      </c>
      <c r="F131" s="103" t="s">
        <v>17</v>
      </c>
      <c r="G131" s="103" t="s">
        <v>17</v>
      </c>
      <c r="H131" s="103" t="s">
        <v>17</v>
      </c>
      <c r="I131" s="103" t="s">
        <v>17</v>
      </c>
    </row>
    <row r="132" spans="1:9" x14ac:dyDescent="0.3">
      <c r="A132" s="101" t="s">
        <v>127</v>
      </c>
      <c r="B132" s="101" t="s">
        <v>35</v>
      </c>
      <c r="C132" s="103" t="s">
        <v>17</v>
      </c>
      <c r="D132" s="103" t="s">
        <v>17</v>
      </c>
      <c r="E132" s="103" t="s">
        <v>17</v>
      </c>
      <c r="F132" s="103" t="s">
        <v>17</v>
      </c>
      <c r="G132" s="103" t="s">
        <v>17</v>
      </c>
      <c r="H132" s="103" t="s">
        <v>17</v>
      </c>
      <c r="I132" s="103" t="s">
        <v>17</v>
      </c>
    </row>
    <row r="133" spans="1:9" x14ac:dyDescent="0.3">
      <c r="A133" s="101" t="s">
        <v>126</v>
      </c>
      <c r="B133" s="101" t="s">
        <v>56</v>
      </c>
      <c r="C133" s="103" t="s">
        <v>17</v>
      </c>
      <c r="D133" s="103" t="s">
        <v>17</v>
      </c>
      <c r="E133" s="103" t="s">
        <v>17</v>
      </c>
      <c r="F133" s="103" t="s">
        <v>17</v>
      </c>
      <c r="G133" s="103" t="s">
        <v>17</v>
      </c>
      <c r="H133" s="103" t="s">
        <v>17</v>
      </c>
      <c r="I133" s="103" t="s">
        <v>17</v>
      </c>
    </row>
    <row r="134" spans="1:9" x14ac:dyDescent="0.3">
      <c r="A134" s="101" t="s">
        <v>125</v>
      </c>
      <c r="B134" s="101" t="s">
        <v>28</v>
      </c>
      <c r="C134" s="103" t="s">
        <v>17</v>
      </c>
      <c r="D134" s="103" t="s">
        <v>17</v>
      </c>
      <c r="E134" s="103" t="s">
        <v>17</v>
      </c>
      <c r="F134" s="103" t="s">
        <v>17</v>
      </c>
      <c r="G134" s="103" t="s">
        <v>17</v>
      </c>
      <c r="H134" s="103" t="s">
        <v>17</v>
      </c>
      <c r="I134" s="103" t="s">
        <v>17</v>
      </c>
    </row>
    <row r="135" spans="1:9" x14ac:dyDescent="0.3">
      <c r="A135" s="101" t="s">
        <v>124</v>
      </c>
      <c r="B135" s="101" t="s">
        <v>123</v>
      </c>
      <c r="C135" s="103" t="s">
        <v>17</v>
      </c>
      <c r="D135" s="103" t="s">
        <v>17</v>
      </c>
      <c r="E135" s="103" t="s">
        <v>17</v>
      </c>
      <c r="F135" s="103" t="s">
        <v>17</v>
      </c>
      <c r="G135" s="103" t="s">
        <v>17</v>
      </c>
      <c r="H135" s="103" t="s">
        <v>17</v>
      </c>
      <c r="I135" s="103" t="s">
        <v>17</v>
      </c>
    </row>
    <row r="136" spans="1:9" x14ac:dyDescent="0.3">
      <c r="A136" s="101" t="s">
        <v>122</v>
      </c>
      <c r="B136" s="141" t="s">
        <v>753</v>
      </c>
      <c r="C136" s="103" t="s">
        <v>17</v>
      </c>
      <c r="D136" s="103" t="s">
        <v>17</v>
      </c>
      <c r="E136" s="103" t="s">
        <v>17</v>
      </c>
      <c r="F136" s="103" t="s">
        <v>17</v>
      </c>
      <c r="G136" s="103" t="s">
        <v>17</v>
      </c>
      <c r="H136" s="103" t="s">
        <v>17</v>
      </c>
      <c r="I136" s="103" t="s">
        <v>17</v>
      </c>
    </row>
    <row r="137" spans="1:9" x14ac:dyDescent="0.3">
      <c r="A137" s="101" t="s">
        <v>121</v>
      </c>
      <c r="B137" s="101" t="s">
        <v>120</v>
      </c>
      <c r="C137" s="103" t="s">
        <v>17</v>
      </c>
      <c r="D137" s="103" t="s">
        <v>17</v>
      </c>
      <c r="E137" s="103" t="s">
        <v>17</v>
      </c>
      <c r="F137" s="103" t="s">
        <v>17</v>
      </c>
      <c r="G137" s="103" t="s">
        <v>17</v>
      </c>
      <c r="H137" s="103" t="s">
        <v>17</v>
      </c>
      <c r="I137" s="103" t="s">
        <v>17</v>
      </c>
    </row>
    <row r="138" spans="1:9" x14ac:dyDescent="0.3">
      <c r="A138" s="101" t="s">
        <v>119</v>
      </c>
      <c r="B138" s="101" t="s">
        <v>29</v>
      </c>
      <c r="C138" s="103" t="s">
        <v>17</v>
      </c>
      <c r="D138" s="103" t="s">
        <v>17</v>
      </c>
      <c r="E138" s="103" t="s">
        <v>17</v>
      </c>
      <c r="F138" s="103" t="s">
        <v>17</v>
      </c>
      <c r="G138" s="103" t="s">
        <v>17</v>
      </c>
      <c r="H138" s="103" t="s">
        <v>17</v>
      </c>
      <c r="I138" s="103" t="s">
        <v>17</v>
      </c>
    </row>
    <row r="139" spans="1:9" x14ac:dyDescent="0.3">
      <c r="A139" s="101" t="s">
        <v>118</v>
      </c>
      <c r="B139" s="101" t="s">
        <v>117</v>
      </c>
      <c r="C139" s="103" t="s">
        <v>17</v>
      </c>
      <c r="D139" s="103" t="s">
        <v>17</v>
      </c>
      <c r="E139" s="103" t="s">
        <v>17</v>
      </c>
      <c r="F139" s="103" t="s">
        <v>17</v>
      </c>
      <c r="G139" s="103" t="s">
        <v>17</v>
      </c>
      <c r="H139" s="103" t="s">
        <v>17</v>
      </c>
      <c r="I139" s="103" t="s">
        <v>17</v>
      </c>
    </row>
    <row r="140" spans="1:9" x14ac:dyDescent="0.3">
      <c r="A140" s="101" t="s">
        <v>116</v>
      </c>
      <c r="B140" s="101" t="s">
        <v>115</v>
      </c>
      <c r="C140" s="103" t="s">
        <v>17</v>
      </c>
      <c r="D140" s="103" t="s">
        <v>17</v>
      </c>
      <c r="E140" s="103" t="s">
        <v>17</v>
      </c>
      <c r="F140" s="103" t="s">
        <v>17</v>
      </c>
      <c r="G140" s="103" t="s">
        <v>17</v>
      </c>
      <c r="H140" s="103" t="s">
        <v>17</v>
      </c>
      <c r="I140" s="103" t="s">
        <v>17</v>
      </c>
    </row>
    <row r="142" spans="1:9" x14ac:dyDescent="0.3">
      <c r="A142" s="100" t="s">
        <v>63</v>
      </c>
    </row>
    <row r="143" spans="1:9" x14ac:dyDescent="0.3">
      <c r="A143" s="100" t="s">
        <v>17</v>
      </c>
      <c r="B143" s="100" t="s">
        <v>62</v>
      </c>
    </row>
    <row r="145" spans="1:9" x14ac:dyDescent="0.3">
      <c r="A145" s="99" t="s">
        <v>107</v>
      </c>
      <c r="B145" s="99" t="s">
        <v>108</v>
      </c>
    </row>
    <row r="146" spans="1:9" x14ac:dyDescent="0.3">
      <c r="A146" s="99" t="s">
        <v>157</v>
      </c>
      <c r="B146" s="99" t="s">
        <v>84</v>
      </c>
    </row>
    <row r="147" spans="1:9" x14ac:dyDescent="0.3">
      <c r="A147" s="99" t="s">
        <v>102</v>
      </c>
      <c r="B147" s="99" t="s">
        <v>158</v>
      </c>
    </row>
    <row r="149" spans="1:9" x14ac:dyDescent="0.3">
      <c r="A149" s="99" t="s">
        <v>156</v>
      </c>
      <c r="B149" s="99" t="s">
        <v>104</v>
      </c>
      <c r="C149" s="99" t="s">
        <v>81</v>
      </c>
      <c r="D149" s="99" t="s">
        <v>80</v>
      </c>
      <c r="E149" s="99" t="s">
        <v>79</v>
      </c>
      <c r="F149" s="99" t="s">
        <v>77</v>
      </c>
      <c r="G149" s="99" t="s">
        <v>76</v>
      </c>
      <c r="H149" s="99" t="s">
        <v>74</v>
      </c>
      <c r="I149" s="99" t="s">
        <v>67</v>
      </c>
    </row>
    <row r="150" spans="1:9" x14ac:dyDescent="0.3">
      <c r="A150" s="99" t="s">
        <v>105</v>
      </c>
      <c r="B150" s="99" t="s">
        <v>155</v>
      </c>
      <c r="C150" s="99" t="s">
        <v>0</v>
      </c>
      <c r="D150" s="99" t="s">
        <v>1</v>
      </c>
      <c r="E150" s="99" t="s">
        <v>78</v>
      </c>
      <c r="F150" s="99" t="s">
        <v>7</v>
      </c>
      <c r="G150" s="99" t="s">
        <v>75</v>
      </c>
      <c r="H150" s="99" t="s">
        <v>73</v>
      </c>
      <c r="I150" s="99" t="s">
        <v>66</v>
      </c>
    </row>
    <row r="151" spans="1:9" x14ac:dyDescent="0.3">
      <c r="A151" s="99" t="s">
        <v>154</v>
      </c>
      <c r="B151" s="99" t="s">
        <v>751</v>
      </c>
      <c r="C151" s="99">
        <v>13.363</v>
      </c>
      <c r="D151" s="99">
        <v>3.3679999999999999</v>
      </c>
      <c r="E151" s="99">
        <v>0.65200000000000002</v>
      </c>
      <c r="F151" s="99">
        <v>6.3140000000000001</v>
      </c>
      <c r="G151" s="99">
        <v>3.0049999999999999</v>
      </c>
      <c r="H151" s="99">
        <v>0.02</v>
      </c>
      <c r="I151" s="99">
        <v>4.0000000000000001E-3</v>
      </c>
    </row>
    <row r="152" spans="1:9" x14ac:dyDescent="0.3">
      <c r="A152" s="99" t="s">
        <v>153</v>
      </c>
      <c r="B152" s="99" t="s">
        <v>49</v>
      </c>
      <c r="C152" s="99">
        <v>12.474</v>
      </c>
      <c r="D152" s="99">
        <v>3.8879999999999999</v>
      </c>
      <c r="E152" s="99">
        <v>0.68899999999999995</v>
      </c>
      <c r="F152" s="99">
        <v>5.2039999999999997</v>
      </c>
      <c r="G152" s="99">
        <v>3.0760000000000001</v>
      </c>
      <c r="H152" s="99">
        <v>-0.378</v>
      </c>
      <c r="I152" s="99">
        <v>-4.0000000000000001E-3</v>
      </c>
    </row>
    <row r="153" spans="1:9" x14ac:dyDescent="0.3">
      <c r="A153" s="99" t="s">
        <v>152</v>
      </c>
      <c r="B153" s="99" t="s">
        <v>39</v>
      </c>
      <c r="C153" s="99">
        <v>19.38</v>
      </c>
      <c r="D153" s="99">
        <v>2.677</v>
      </c>
      <c r="E153" s="99">
        <v>4.4470000000000001</v>
      </c>
      <c r="F153" s="99">
        <v>7.0529999999999999</v>
      </c>
      <c r="G153" s="99">
        <v>5.4210000000000003</v>
      </c>
      <c r="H153" s="99">
        <v>-0.223</v>
      </c>
      <c r="I153" s="99">
        <v>4.0000000000000001E-3</v>
      </c>
    </row>
    <row r="154" spans="1:9" x14ac:dyDescent="0.3">
      <c r="A154" s="99" t="s">
        <v>151</v>
      </c>
      <c r="B154" s="99" t="s">
        <v>752</v>
      </c>
      <c r="C154" s="99">
        <v>15.605</v>
      </c>
      <c r="D154" s="99">
        <v>2.3679999999999999</v>
      </c>
      <c r="E154" s="99">
        <v>0.42799999999999999</v>
      </c>
      <c r="F154" s="99">
        <v>7.157</v>
      </c>
      <c r="G154" s="99">
        <v>5.63</v>
      </c>
      <c r="H154" s="99">
        <v>2.1999999999999999E-2</v>
      </c>
      <c r="I154" s="99">
        <v>0</v>
      </c>
    </row>
    <row r="155" spans="1:9" x14ac:dyDescent="0.3">
      <c r="A155" s="99" t="s">
        <v>150</v>
      </c>
      <c r="B155" s="99" t="s">
        <v>34</v>
      </c>
      <c r="C155" s="99">
        <v>22.911000000000001</v>
      </c>
      <c r="D155" s="99">
        <v>6.6790000000000003</v>
      </c>
      <c r="E155" s="99">
        <v>0.185</v>
      </c>
      <c r="F155" s="99">
        <v>11.933999999999999</v>
      </c>
      <c r="G155" s="99">
        <v>4.2</v>
      </c>
      <c r="H155" s="99">
        <v>0.127</v>
      </c>
      <c r="I155" s="99">
        <v>-0.214</v>
      </c>
    </row>
    <row r="156" spans="1:9" x14ac:dyDescent="0.3">
      <c r="A156" s="99" t="s">
        <v>72</v>
      </c>
      <c r="B156" s="99" t="s">
        <v>149</v>
      </c>
      <c r="C156" s="99">
        <v>15.911</v>
      </c>
      <c r="D156" s="99">
        <v>3.5339999999999998</v>
      </c>
      <c r="E156" s="99">
        <v>0.499</v>
      </c>
      <c r="F156" s="99">
        <v>6.851</v>
      </c>
      <c r="G156" s="99">
        <v>5.0609999999999999</v>
      </c>
      <c r="H156" s="99">
        <v>-7.6999999999999999E-2</v>
      </c>
      <c r="I156" s="99">
        <v>4.2000000000000003E-2</v>
      </c>
    </row>
    <row r="157" spans="1:9" x14ac:dyDescent="0.3">
      <c r="A157" s="99" t="s">
        <v>148</v>
      </c>
      <c r="B157" s="99" t="s">
        <v>32</v>
      </c>
      <c r="C157" s="99">
        <v>26.541</v>
      </c>
      <c r="D157" s="99">
        <v>4.234</v>
      </c>
      <c r="E157" s="99">
        <v>0.192</v>
      </c>
      <c r="F157" s="99">
        <v>12.122</v>
      </c>
      <c r="G157" s="99">
        <v>10.146000000000001</v>
      </c>
      <c r="H157" s="99">
        <v>-0.154</v>
      </c>
      <c r="I157" s="99">
        <v>1E-3</v>
      </c>
    </row>
    <row r="158" spans="1:9" x14ac:dyDescent="0.3">
      <c r="A158" s="99" t="s">
        <v>147</v>
      </c>
      <c r="B158" s="99" t="s">
        <v>36</v>
      </c>
      <c r="C158" s="99">
        <v>22.212</v>
      </c>
      <c r="D158" s="99">
        <v>7.9729999999999999</v>
      </c>
      <c r="E158" s="99">
        <v>1.3009999999999999</v>
      </c>
      <c r="F158" s="99">
        <v>9.2249999999999996</v>
      </c>
      <c r="G158" s="99">
        <v>3.4940000000000002</v>
      </c>
      <c r="H158" s="99">
        <v>0.219</v>
      </c>
      <c r="I158" s="99">
        <v>0</v>
      </c>
    </row>
    <row r="159" spans="1:9" x14ac:dyDescent="0.3">
      <c r="A159" s="99" t="s">
        <v>146</v>
      </c>
      <c r="B159" s="99" t="s">
        <v>51</v>
      </c>
      <c r="C159" s="99">
        <v>11.978999999999999</v>
      </c>
      <c r="D159" s="99">
        <v>2.1549999999999998</v>
      </c>
      <c r="E159" s="99">
        <v>0.56699999999999995</v>
      </c>
      <c r="F159" s="99">
        <v>4.9240000000000004</v>
      </c>
      <c r="G159" s="99">
        <v>4.3230000000000004</v>
      </c>
      <c r="H159" s="99">
        <v>0.01</v>
      </c>
      <c r="I159" s="99">
        <v>0</v>
      </c>
    </row>
    <row r="160" spans="1:9" x14ac:dyDescent="0.3">
      <c r="A160" s="99" t="s">
        <v>145</v>
      </c>
      <c r="B160" s="99" t="s">
        <v>55</v>
      </c>
      <c r="C160" s="99">
        <v>8.532</v>
      </c>
      <c r="D160" s="99">
        <v>2.9079999999999999</v>
      </c>
      <c r="E160" s="99">
        <v>0.55000000000000004</v>
      </c>
      <c r="F160" s="99">
        <v>3.298</v>
      </c>
      <c r="G160" s="99">
        <v>1.8240000000000001</v>
      </c>
      <c r="H160" s="99">
        <v>-4.8000000000000001E-2</v>
      </c>
      <c r="I160" s="99">
        <v>1E-3</v>
      </c>
    </row>
    <row r="161" spans="1:9" x14ac:dyDescent="0.3">
      <c r="A161" s="99" t="s">
        <v>144</v>
      </c>
      <c r="B161" s="99" t="s">
        <v>52</v>
      </c>
      <c r="C161" s="99">
        <v>10.753</v>
      </c>
      <c r="D161" s="99">
        <v>3.2120000000000002</v>
      </c>
      <c r="E161" s="99">
        <v>0.28000000000000003</v>
      </c>
      <c r="F161" s="99">
        <v>5.2839999999999998</v>
      </c>
      <c r="G161" s="99">
        <v>1.869</v>
      </c>
      <c r="H161" s="99">
        <v>0.108</v>
      </c>
      <c r="I161" s="99">
        <v>0</v>
      </c>
    </row>
    <row r="162" spans="1:9" x14ac:dyDescent="0.3">
      <c r="A162" s="99" t="s">
        <v>143</v>
      </c>
      <c r="B162" s="99" t="s">
        <v>53</v>
      </c>
      <c r="C162" s="99">
        <v>10.127000000000001</v>
      </c>
      <c r="D162" s="99">
        <v>3.109</v>
      </c>
      <c r="E162" s="99">
        <v>0.2</v>
      </c>
      <c r="F162" s="99">
        <v>5.1040000000000001</v>
      </c>
      <c r="G162" s="99">
        <v>1.623</v>
      </c>
      <c r="H162" s="99">
        <v>0.124</v>
      </c>
      <c r="I162" s="99">
        <v>-3.3000000000000002E-2</v>
      </c>
    </row>
    <row r="163" spans="1:9" x14ac:dyDescent="0.3">
      <c r="A163" s="99" t="s">
        <v>142</v>
      </c>
      <c r="B163" s="99" t="s">
        <v>57</v>
      </c>
      <c r="C163" s="99">
        <v>8.3770000000000007</v>
      </c>
      <c r="D163" s="99">
        <v>2.0710000000000002</v>
      </c>
      <c r="E163" s="99">
        <v>0.25800000000000001</v>
      </c>
      <c r="F163" s="99">
        <v>3.915</v>
      </c>
      <c r="G163" s="99">
        <v>2.1909999999999998</v>
      </c>
      <c r="H163" s="99">
        <v>-5.8000000000000003E-2</v>
      </c>
      <c r="I163" s="99">
        <v>0</v>
      </c>
    </row>
    <row r="164" spans="1:9" x14ac:dyDescent="0.3">
      <c r="A164" s="99" t="s">
        <v>141</v>
      </c>
      <c r="B164" s="99" t="s">
        <v>41</v>
      </c>
      <c r="C164" s="99">
        <v>16.376999999999999</v>
      </c>
      <c r="D164" s="99">
        <v>1.7509999999999999</v>
      </c>
      <c r="E164" s="99">
        <v>1.25</v>
      </c>
      <c r="F164" s="99">
        <v>9.7579999999999991</v>
      </c>
      <c r="G164" s="99">
        <v>3.3109999999999999</v>
      </c>
      <c r="H164" s="99">
        <v>0.23699999999999999</v>
      </c>
      <c r="I164" s="99">
        <v>7.0000000000000007E-2</v>
      </c>
    </row>
    <row r="165" spans="1:9" x14ac:dyDescent="0.3">
      <c r="A165" s="99" t="s">
        <v>140</v>
      </c>
      <c r="B165" s="99" t="s">
        <v>38</v>
      </c>
      <c r="C165" s="99">
        <v>20.152999999999999</v>
      </c>
      <c r="D165" s="99">
        <v>11.728</v>
      </c>
      <c r="E165" s="99">
        <v>0.104</v>
      </c>
      <c r="F165" s="99">
        <v>7.234</v>
      </c>
      <c r="G165" s="99">
        <v>1.0349999999999999</v>
      </c>
      <c r="H165" s="99">
        <v>1.6E-2</v>
      </c>
      <c r="I165" s="99">
        <v>3.5999999999999997E-2</v>
      </c>
    </row>
    <row r="166" spans="1:9" x14ac:dyDescent="0.3">
      <c r="A166" s="99" t="s">
        <v>139</v>
      </c>
      <c r="B166" s="99" t="s">
        <v>42</v>
      </c>
      <c r="C166" s="99">
        <v>15.701000000000001</v>
      </c>
      <c r="D166" s="99">
        <v>6.11</v>
      </c>
      <c r="E166" s="99">
        <v>0.14499999999999999</v>
      </c>
      <c r="F166" s="99">
        <v>7.9880000000000004</v>
      </c>
      <c r="G166" s="99">
        <v>1.774</v>
      </c>
      <c r="H166" s="99">
        <v>-0.314</v>
      </c>
      <c r="I166" s="99">
        <v>0</v>
      </c>
    </row>
    <row r="167" spans="1:9" x14ac:dyDescent="0.3">
      <c r="A167" s="99" t="s">
        <v>138</v>
      </c>
      <c r="B167" s="99" t="s">
        <v>31</v>
      </c>
      <c r="C167" s="99">
        <v>25.800999999999998</v>
      </c>
      <c r="D167" s="99">
        <v>3.8450000000000002</v>
      </c>
      <c r="E167" s="99">
        <v>3.3759999999999999</v>
      </c>
      <c r="F167" s="99">
        <v>12.64</v>
      </c>
      <c r="G167" s="99">
        <v>5.1820000000000004</v>
      </c>
      <c r="H167" s="99">
        <v>0.73799999999999999</v>
      </c>
      <c r="I167" s="99">
        <v>0.02</v>
      </c>
    </row>
    <row r="168" spans="1:9" x14ac:dyDescent="0.3">
      <c r="A168" s="99" t="s">
        <v>137</v>
      </c>
      <c r="B168" s="99" t="s">
        <v>50</v>
      </c>
      <c r="C168" s="99">
        <v>12.516999999999999</v>
      </c>
      <c r="D168" s="99">
        <v>3.9990000000000001</v>
      </c>
      <c r="E168" s="99">
        <v>0.22500000000000001</v>
      </c>
      <c r="F168" s="99">
        <v>5.98</v>
      </c>
      <c r="G168" s="99">
        <v>2.3759999999999999</v>
      </c>
      <c r="H168" s="99">
        <v>-6.3E-2</v>
      </c>
      <c r="I168" s="99">
        <v>0</v>
      </c>
    </row>
    <row r="169" spans="1:9" x14ac:dyDescent="0.3">
      <c r="A169" s="99" t="s">
        <v>136</v>
      </c>
      <c r="B169" s="99" t="s">
        <v>46</v>
      </c>
      <c r="C169" s="99">
        <v>13.975</v>
      </c>
      <c r="D169" s="99">
        <v>1.4610000000000001</v>
      </c>
      <c r="E169" s="99">
        <v>0.436</v>
      </c>
      <c r="F169" s="99">
        <v>5.2839999999999998</v>
      </c>
      <c r="G169" s="99">
        <v>6.1029999999999998</v>
      </c>
      <c r="H169" s="99">
        <v>0.69199999999999995</v>
      </c>
      <c r="I169" s="99">
        <v>-1E-3</v>
      </c>
    </row>
    <row r="170" spans="1:9" x14ac:dyDescent="0.3">
      <c r="A170" s="99" t="s">
        <v>135</v>
      </c>
      <c r="B170" s="99" t="s">
        <v>54</v>
      </c>
      <c r="C170" s="99">
        <v>9.6940000000000008</v>
      </c>
      <c r="D170" s="99">
        <v>2.782</v>
      </c>
      <c r="E170" s="99">
        <v>0.33600000000000002</v>
      </c>
      <c r="F170" s="99">
        <v>2.302</v>
      </c>
      <c r="G170" s="99">
        <v>4.3040000000000003</v>
      </c>
      <c r="H170" s="99">
        <v>-9.6000000000000002E-2</v>
      </c>
      <c r="I170" s="99">
        <v>6.7000000000000004E-2</v>
      </c>
    </row>
    <row r="171" spans="1:9" x14ac:dyDescent="0.3">
      <c r="A171" s="99" t="s">
        <v>134</v>
      </c>
      <c r="B171" s="99" t="s">
        <v>37</v>
      </c>
      <c r="C171" s="99">
        <v>20.384</v>
      </c>
      <c r="D171" s="99">
        <v>5.0229999999999997</v>
      </c>
      <c r="E171" s="99">
        <v>0.88400000000000001</v>
      </c>
      <c r="F171" s="99">
        <v>11.347</v>
      </c>
      <c r="G171" s="99">
        <v>3.056</v>
      </c>
      <c r="H171" s="99">
        <v>0.106</v>
      </c>
      <c r="I171" s="99">
        <v>-3.3000000000000002E-2</v>
      </c>
    </row>
    <row r="172" spans="1:9" x14ac:dyDescent="0.3">
      <c r="A172" s="99" t="s">
        <v>133</v>
      </c>
      <c r="B172" s="99" t="s">
        <v>40</v>
      </c>
      <c r="C172" s="99">
        <v>17.696000000000002</v>
      </c>
      <c r="D172" s="99">
        <v>4.8319999999999999</v>
      </c>
      <c r="E172" s="99">
        <v>1.1180000000000001</v>
      </c>
      <c r="F172" s="99">
        <v>7.8330000000000002</v>
      </c>
      <c r="G172" s="99">
        <v>4.0490000000000004</v>
      </c>
      <c r="H172" s="99">
        <v>-0.13600000000000001</v>
      </c>
      <c r="I172" s="99">
        <v>0</v>
      </c>
    </row>
    <row r="173" spans="1:9" x14ac:dyDescent="0.3">
      <c r="A173" s="99" t="s">
        <v>132</v>
      </c>
      <c r="B173" s="99" t="s">
        <v>45</v>
      </c>
      <c r="C173" s="99">
        <v>14.805999999999999</v>
      </c>
      <c r="D173" s="99">
        <v>3.355</v>
      </c>
      <c r="E173" s="99">
        <v>1.1519999999999999</v>
      </c>
      <c r="F173" s="99">
        <v>8.5530000000000008</v>
      </c>
      <c r="G173" s="99">
        <v>1.6020000000000001</v>
      </c>
      <c r="H173" s="99">
        <v>0.13600000000000001</v>
      </c>
      <c r="I173" s="99">
        <v>8.9999999999999993E-3</v>
      </c>
    </row>
    <row r="174" spans="1:9" x14ac:dyDescent="0.3">
      <c r="A174" s="99" t="s">
        <v>131</v>
      </c>
      <c r="B174" s="99" t="s">
        <v>33</v>
      </c>
      <c r="C174" s="99">
        <v>26.524000000000001</v>
      </c>
      <c r="D174" s="99">
        <v>3.266</v>
      </c>
      <c r="E174" s="99">
        <v>0.35</v>
      </c>
      <c r="F174" s="99">
        <v>20.669</v>
      </c>
      <c r="G174" s="99">
        <v>2.1970000000000001</v>
      </c>
      <c r="H174" s="99">
        <v>4.2000000000000003E-2</v>
      </c>
      <c r="I174" s="99">
        <v>0</v>
      </c>
    </row>
    <row r="175" spans="1:9" x14ac:dyDescent="0.3">
      <c r="A175" s="99" t="s">
        <v>130</v>
      </c>
      <c r="B175" s="99" t="s">
        <v>48</v>
      </c>
      <c r="C175" s="99">
        <v>12.807</v>
      </c>
      <c r="D175" s="99">
        <v>2.3530000000000002</v>
      </c>
      <c r="E175" s="99">
        <v>0.313</v>
      </c>
      <c r="F175" s="99">
        <v>6.9089999999999998</v>
      </c>
      <c r="G175" s="99">
        <v>3.3730000000000002</v>
      </c>
      <c r="H175" s="99">
        <v>-0.13800000000000001</v>
      </c>
      <c r="I175" s="99">
        <v>-3.0000000000000001E-3</v>
      </c>
    </row>
    <row r="176" spans="1:9" x14ac:dyDescent="0.3">
      <c r="A176" s="99" t="s">
        <v>129</v>
      </c>
      <c r="B176" s="99" t="s">
        <v>47</v>
      </c>
      <c r="C176" s="99">
        <v>13.34</v>
      </c>
      <c r="D176" s="99">
        <v>3.5659999999999998</v>
      </c>
      <c r="E176" s="99">
        <v>0.60299999999999998</v>
      </c>
      <c r="F176" s="99">
        <v>6.4660000000000002</v>
      </c>
      <c r="G176" s="99">
        <v>2.496</v>
      </c>
      <c r="H176" s="99">
        <v>0.20899999999999999</v>
      </c>
      <c r="I176" s="99">
        <v>0</v>
      </c>
    </row>
    <row r="177" spans="1:9" x14ac:dyDescent="0.3">
      <c r="A177" s="99" t="s">
        <v>128</v>
      </c>
      <c r="B177" s="99" t="s">
        <v>30</v>
      </c>
      <c r="C177" s="99">
        <v>31.468</v>
      </c>
      <c r="D177" s="99">
        <v>6.4729999999999999</v>
      </c>
      <c r="E177" s="99">
        <v>5.5389999999999997</v>
      </c>
      <c r="F177" s="99">
        <v>15.882999999999999</v>
      </c>
      <c r="G177" s="99">
        <v>3.2490000000000001</v>
      </c>
      <c r="H177" s="99">
        <v>0.32600000000000001</v>
      </c>
      <c r="I177" s="99">
        <v>-1E-3</v>
      </c>
    </row>
    <row r="178" spans="1:9" x14ac:dyDescent="0.3">
      <c r="A178" s="99" t="s">
        <v>127</v>
      </c>
      <c r="B178" s="99" t="s">
        <v>35</v>
      </c>
      <c r="C178" s="99">
        <v>22.663</v>
      </c>
      <c r="D178" s="99">
        <v>5.306</v>
      </c>
      <c r="E178" s="99">
        <v>5.1909999999999998</v>
      </c>
      <c r="F178" s="99">
        <v>9.9</v>
      </c>
      <c r="G178" s="99">
        <v>1.8540000000000001</v>
      </c>
      <c r="H178" s="99">
        <v>0.34100000000000003</v>
      </c>
      <c r="I178" s="99">
        <v>7.1999999999999995E-2</v>
      </c>
    </row>
    <row r="179" spans="1:9" x14ac:dyDescent="0.3">
      <c r="A179" s="99" t="s">
        <v>126</v>
      </c>
      <c r="B179" s="99" t="s">
        <v>56</v>
      </c>
      <c r="C179" s="99">
        <v>8.6479999999999997</v>
      </c>
      <c r="D179" s="99">
        <v>2.5630000000000002</v>
      </c>
      <c r="E179" s="99">
        <v>0.186</v>
      </c>
      <c r="F179" s="99">
        <v>3.5670000000000002</v>
      </c>
      <c r="G179" s="99">
        <v>2.198</v>
      </c>
      <c r="H179" s="99">
        <v>0.14299999999999999</v>
      </c>
      <c r="I179" s="99">
        <v>-0.01</v>
      </c>
    </row>
    <row r="180" spans="1:9" x14ac:dyDescent="0.3">
      <c r="A180" s="99" t="s">
        <v>125</v>
      </c>
      <c r="B180" s="99" t="s">
        <v>28</v>
      </c>
      <c r="C180" s="99">
        <v>30.021999999999998</v>
      </c>
      <c r="D180" s="99">
        <v>2.3220000000000001</v>
      </c>
      <c r="E180" s="99">
        <v>2.48</v>
      </c>
      <c r="F180" s="99">
        <v>15.629</v>
      </c>
      <c r="G180" s="99">
        <v>10.09</v>
      </c>
      <c r="H180" s="99">
        <v>-0.26300000000000001</v>
      </c>
      <c r="I180" s="99">
        <v>-0.23699999999999999</v>
      </c>
    </row>
    <row r="181" spans="1:9" x14ac:dyDescent="0.3">
      <c r="A181" s="99" t="s">
        <v>124</v>
      </c>
      <c r="B181" s="99" t="s">
        <v>123</v>
      </c>
      <c r="C181" s="99" t="s">
        <v>17</v>
      </c>
      <c r="D181" s="99" t="s">
        <v>17</v>
      </c>
      <c r="E181" s="99" t="s">
        <v>17</v>
      </c>
      <c r="F181" s="99" t="s">
        <v>17</v>
      </c>
      <c r="G181" s="99" t="s">
        <v>17</v>
      </c>
      <c r="H181" s="99" t="s">
        <v>17</v>
      </c>
      <c r="I181" s="99" t="s">
        <v>17</v>
      </c>
    </row>
    <row r="182" spans="1:9" x14ac:dyDescent="0.3">
      <c r="A182" s="99" t="s">
        <v>122</v>
      </c>
      <c r="B182" s="99" t="s">
        <v>753</v>
      </c>
      <c r="C182" s="99">
        <v>8.9990000000000006</v>
      </c>
      <c r="D182" s="99">
        <v>2.798</v>
      </c>
      <c r="E182" s="99">
        <v>1.385</v>
      </c>
      <c r="F182" s="99">
        <v>1.593</v>
      </c>
      <c r="G182" s="99">
        <v>3.19</v>
      </c>
      <c r="H182" s="99">
        <v>3.4000000000000002E-2</v>
      </c>
      <c r="I182" s="99">
        <v>-1E-3</v>
      </c>
    </row>
    <row r="183" spans="1:9" x14ac:dyDescent="0.3">
      <c r="A183" s="99" t="s">
        <v>121</v>
      </c>
      <c r="B183" s="99" t="s">
        <v>120</v>
      </c>
      <c r="C183" s="99" t="s">
        <v>17</v>
      </c>
      <c r="D183" s="99" t="s">
        <v>17</v>
      </c>
      <c r="E183" s="99" t="s">
        <v>17</v>
      </c>
      <c r="F183" s="99" t="s">
        <v>17</v>
      </c>
      <c r="G183" s="99" t="s">
        <v>17</v>
      </c>
      <c r="H183" s="99" t="s">
        <v>17</v>
      </c>
      <c r="I183" s="99" t="s">
        <v>17</v>
      </c>
    </row>
    <row r="184" spans="1:9" x14ac:dyDescent="0.3">
      <c r="A184" s="99" t="s">
        <v>119</v>
      </c>
      <c r="B184" s="99" t="s">
        <v>29</v>
      </c>
      <c r="C184" s="99">
        <v>16.936</v>
      </c>
      <c r="D184" s="99">
        <v>4.9989999999999997</v>
      </c>
      <c r="E184" s="99">
        <v>2.8330000000000002</v>
      </c>
      <c r="F184" s="99">
        <v>2.734</v>
      </c>
      <c r="G184" s="99">
        <v>6.3630000000000004</v>
      </c>
      <c r="H184" s="99">
        <v>7.0000000000000001E-3</v>
      </c>
      <c r="I184" s="99">
        <v>0</v>
      </c>
    </row>
    <row r="185" spans="1:9" x14ac:dyDescent="0.3">
      <c r="A185" s="99" t="s">
        <v>118</v>
      </c>
      <c r="B185" s="99" t="s">
        <v>117</v>
      </c>
      <c r="C185" s="99" t="s">
        <v>17</v>
      </c>
      <c r="D185" s="99" t="s">
        <v>17</v>
      </c>
      <c r="E185" s="99" t="s">
        <v>17</v>
      </c>
      <c r="F185" s="99" t="s">
        <v>17</v>
      </c>
      <c r="G185" s="99" t="s">
        <v>17</v>
      </c>
      <c r="H185" s="99" t="s">
        <v>17</v>
      </c>
      <c r="I185" s="99" t="s">
        <v>17</v>
      </c>
    </row>
    <row r="186" spans="1:9" x14ac:dyDescent="0.3">
      <c r="A186" s="99" t="s">
        <v>116</v>
      </c>
      <c r="B186" s="99" t="s">
        <v>115</v>
      </c>
      <c r="C186" s="99" t="s">
        <v>17</v>
      </c>
      <c r="D186" s="99">
        <v>3.1859999999999999</v>
      </c>
      <c r="E186" s="99" t="s">
        <v>17</v>
      </c>
      <c r="F186" s="99">
        <v>3.2440000000000002</v>
      </c>
      <c r="G186" s="99">
        <v>4.7210000000000001</v>
      </c>
      <c r="H186" s="99">
        <v>-2.5000000000000001E-2</v>
      </c>
      <c r="I186" s="99">
        <v>3.0000000000000001E-3</v>
      </c>
    </row>
    <row r="188" spans="1:9" x14ac:dyDescent="0.3">
      <c r="A188" s="99" t="s">
        <v>63</v>
      </c>
    </row>
    <row r="189" spans="1:9" x14ac:dyDescent="0.3">
      <c r="A189" s="99" t="s">
        <v>17</v>
      </c>
      <c r="B189" s="99" t="s">
        <v>62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84BC8"/>
  </sheetPr>
  <dimension ref="A1:W6"/>
  <sheetViews>
    <sheetView zoomScale="70" zoomScaleNormal="70" workbookViewId="0"/>
  </sheetViews>
  <sheetFormatPr defaultColWidth="9.09765625" defaultRowHeight="14.5" x14ac:dyDescent="0.35"/>
  <cols>
    <col min="1" max="1" width="9.09765625" style="122"/>
    <col min="2" max="2" width="15.69921875" style="122" customWidth="1"/>
    <col min="3" max="4" width="9.09765625" style="122"/>
    <col min="5" max="5" width="15.59765625" style="122" customWidth="1"/>
    <col min="6" max="23" width="16.09765625" style="122" customWidth="1"/>
    <col min="24" max="16384" width="9.09765625" style="122"/>
  </cols>
  <sheetData>
    <row r="1" spans="1:23" x14ac:dyDescent="0.35">
      <c r="A1" s="122" t="s">
        <v>733</v>
      </c>
    </row>
    <row r="2" spans="1:23" x14ac:dyDescent="0.35">
      <c r="A2" s="122" t="s">
        <v>734</v>
      </c>
      <c r="B2" s="122" t="s">
        <v>735</v>
      </c>
      <c r="C2" s="122" t="s">
        <v>736</v>
      </c>
      <c r="D2" s="122" t="s">
        <v>737</v>
      </c>
      <c r="E2" s="122" t="s">
        <v>738</v>
      </c>
      <c r="F2" s="122" t="s">
        <v>100</v>
      </c>
      <c r="G2" s="122" t="s">
        <v>99</v>
      </c>
      <c r="H2" s="122" t="s">
        <v>98</v>
      </c>
      <c r="I2" s="122" t="s">
        <v>97</v>
      </c>
      <c r="J2" s="122" t="s">
        <v>96</v>
      </c>
      <c r="K2" s="122" t="s">
        <v>95</v>
      </c>
      <c r="L2" s="122" t="s">
        <v>94</v>
      </c>
      <c r="M2" s="122" t="s">
        <v>93</v>
      </c>
      <c r="N2" s="122" t="s">
        <v>92</v>
      </c>
      <c r="O2" s="122" t="s">
        <v>91</v>
      </c>
      <c r="P2" s="122" t="s">
        <v>90</v>
      </c>
      <c r="Q2" s="122" t="s">
        <v>89</v>
      </c>
      <c r="R2" s="122" t="s">
        <v>88</v>
      </c>
      <c r="S2" s="122" t="s">
        <v>87</v>
      </c>
      <c r="T2" s="122" t="s">
        <v>86</v>
      </c>
      <c r="U2" s="122" t="s">
        <v>85</v>
      </c>
      <c r="V2" s="122" t="s">
        <v>84</v>
      </c>
      <c r="W2" s="122" t="s">
        <v>83</v>
      </c>
    </row>
    <row r="3" spans="1:23" x14ac:dyDescent="0.35">
      <c r="A3" s="122" t="s">
        <v>718</v>
      </c>
      <c r="B3" s="122" t="s">
        <v>739</v>
      </c>
      <c r="C3" s="122" t="s">
        <v>72</v>
      </c>
      <c r="D3" s="122" t="s">
        <v>740</v>
      </c>
      <c r="E3" s="122" t="s">
        <v>741</v>
      </c>
      <c r="F3" s="124">
        <v>53953978610.406357</v>
      </c>
      <c r="G3" s="124">
        <v>54942129030.038544</v>
      </c>
      <c r="H3" s="124">
        <v>55984198065.401672</v>
      </c>
      <c r="I3" s="124">
        <v>58574924483.05735</v>
      </c>
      <c r="J3" s="124">
        <v>61956363246.160294</v>
      </c>
      <c r="K3" s="124">
        <v>64707804095.234253</v>
      </c>
      <c r="L3" s="124">
        <v>67601100950.063477</v>
      </c>
      <c r="M3" s="124">
        <v>70622717966.247833</v>
      </c>
      <c r="N3" s="124">
        <v>71833502401.11528</v>
      </c>
      <c r="O3" s="124">
        <v>72206231853.403442</v>
      </c>
      <c r="P3" s="124">
        <v>76613543168.281952</v>
      </c>
      <c r="Q3" s="124">
        <v>80547330626.315186</v>
      </c>
      <c r="R3" s="124">
        <v>81731397351.261078</v>
      </c>
      <c r="S3" s="124">
        <v>84290512068.227493</v>
      </c>
      <c r="T3" s="124">
        <v>85633870724.549194</v>
      </c>
      <c r="U3" s="124">
        <v>87521435814.273148</v>
      </c>
      <c r="V3" s="124">
        <v>89791380728.397858</v>
      </c>
      <c r="W3" s="124">
        <v>92065439116.423767</v>
      </c>
    </row>
    <row r="6" spans="1:23" x14ac:dyDescent="0.35">
      <c r="A6" s="126" t="s">
        <v>742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84BC8"/>
  </sheetPr>
  <dimension ref="A1:BJ268"/>
  <sheetViews>
    <sheetView zoomScale="70" zoomScaleNormal="70" workbookViewId="0"/>
  </sheetViews>
  <sheetFormatPr defaultRowHeight="14.5" x14ac:dyDescent="0.35"/>
  <cols>
    <col min="1" max="1" width="44" style="122" bestFit="1" customWidth="1"/>
    <col min="2" max="2" width="25.69921875" style="122" bestFit="1" customWidth="1"/>
    <col min="3" max="3" width="14.3984375" style="122" bestFit="1" customWidth="1"/>
    <col min="4" max="4" width="12.69921875" style="122" bestFit="1" customWidth="1"/>
    <col min="5" max="62" width="11" style="122" bestFit="1" customWidth="1"/>
    <col min="63" max="256" width="9.09765625" style="122"/>
    <col min="257" max="257" width="44" style="122" bestFit="1" customWidth="1"/>
    <col min="258" max="258" width="25.69921875" style="122" bestFit="1" customWidth="1"/>
    <col min="259" max="259" width="14.3984375" style="122" bestFit="1" customWidth="1"/>
    <col min="260" max="260" width="12.69921875" style="122" bestFit="1" customWidth="1"/>
    <col min="261" max="318" width="11" style="122" bestFit="1" customWidth="1"/>
    <col min="319" max="512" width="9.09765625" style="122"/>
    <col min="513" max="513" width="44" style="122" bestFit="1" customWidth="1"/>
    <col min="514" max="514" width="25.69921875" style="122" bestFit="1" customWidth="1"/>
    <col min="515" max="515" width="14.3984375" style="122" bestFit="1" customWidth="1"/>
    <col min="516" max="516" width="12.69921875" style="122" bestFit="1" customWidth="1"/>
    <col min="517" max="574" width="11" style="122" bestFit="1" customWidth="1"/>
    <col min="575" max="768" width="9.09765625" style="122"/>
    <col min="769" max="769" width="44" style="122" bestFit="1" customWidth="1"/>
    <col min="770" max="770" width="25.69921875" style="122" bestFit="1" customWidth="1"/>
    <col min="771" max="771" width="14.3984375" style="122" bestFit="1" customWidth="1"/>
    <col min="772" max="772" width="12.69921875" style="122" bestFit="1" customWidth="1"/>
    <col min="773" max="830" width="11" style="122" bestFit="1" customWidth="1"/>
    <col min="831" max="1024" width="9.09765625" style="122"/>
    <col min="1025" max="1025" width="44" style="122" bestFit="1" customWidth="1"/>
    <col min="1026" max="1026" width="25.69921875" style="122" bestFit="1" customWidth="1"/>
    <col min="1027" max="1027" width="14.3984375" style="122" bestFit="1" customWidth="1"/>
    <col min="1028" max="1028" width="12.69921875" style="122" bestFit="1" customWidth="1"/>
    <col min="1029" max="1086" width="11" style="122" bestFit="1" customWidth="1"/>
    <col min="1087" max="1280" width="9.09765625" style="122"/>
    <col min="1281" max="1281" width="44" style="122" bestFit="1" customWidth="1"/>
    <col min="1282" max="1282" width="25.69921875" style="122" bestFit="1" customWidth="1"/>
    <col min="1283" max="1283" width="14.3984375" style="122" bestFit="1" customWidth="1"/>
    <col min="1284" max="1284" width="12.69921875" style="122" bestFit="1" customWidth="1"/>
    <col min="1285" max="1342" width="11" style="122" bestFit="1" customWidth="1"/>
    <col min="1343" max="1536" width="9.09765625" style="122"/>
    <col min="1537" max="1537" width="44" style="122" bestFit="1" customWidth="1"/>
    <col min="1538" max="1538" width="25.69921875" style="122" bestFit="1" customWidth="1"/>
    <col min="1539" max="1539" width="14.3984375" style="122" bestFit="1" customWidth="1"/>
    <col min="1540" max="1540" width="12.69921875" style="122" bestFit="1" customWidth="1"/>
    <col min="1541" max="1598" width="11" style="122" bestFit="1" customWidth="1"/>
    <col min="1599" max="1792" width="9.09765625" style="122"/>
    <col min="1793" max="1793" width="44" style="122" bestFit="1" customWidth="1"/>
    <col min="1794" max="1794" width="25.69921875" style="122" bestFit="1" customWidth="1"/>
    <col min="1795" max="1795" width="14.3984375" style="122" bestFit="1" customWidth="1"/>
    <col min="1796" max="1796" width="12.69921875" style="122" bestFit="1" customWidth="1"/>
    <col min="1797" max="1854" width="11" style="122" bestFit="1" customWidth="1"/>
    <col min="1855" max="2048" width="9.09765625" style="122"/>
    <col min="2049" max="2049" width="44" style="122" bestFit="1" customWidth="1"/>
    <col min="2050" max="2050" width="25.69921875" style="122" bestFit="1" customWidth="1"/>
    <col min="2051" max="2051" width="14.3984375" style="122" bestFit="1" customWidth="1"/>
    <col min="2052" max="2052" width="12.69921875" style="122" bestFit="1" customWidth="1"/>
    <col min="2053" max="2110" width="11" style="122" bestFit="1" customWidth="1"/>
    <col min="2111" max="2304" width="9.09765625" style="122"/>
    <col min="2305" max="2305" width="44" style="122" bestFit="1" customWidth="1"/>
    <col min="2306" max="2306" width="25.69921875" style="122" bestFit="1" customWidth="1"/>
    <col min="2307" max="2307" width="14.3984375" style="122" bestFit="1" customWidth="1"/>
    <col min="2308" max="2308" width="12.69921875" style="122" bestFit="1" customWidth="1"/>
    <col min="2309" max="2366" width="11" style="122" bestFit="1" customWidth="1"/>
    <col min="2367" max="2560" width="9.09765625" style="122"/>
    <col min="2561" max="2561" width="44" style="122" bestFit="1" customWidth="1"/>
    <col min="2562" max="2562" width="25.69921875" style="122" bestFit="1" customWidth="1"/>
    <col min="2563" max="2563" width="14.3984375" style="122" bestFit="1" customWidth="1"/>
    <col min="2564" max="2564" width="12.69921875" style="122" bestFit="1" customWidth="1"/>
    <col min="2565" max="2622" width="11" style="122" bestFit="1" customWidth="1"/>
    <col min="2623" max="2816" width="9.09765625" style="122"/>
    <col min="2817" max="2817" width="44" style="122" bestFit="1" customWidth="1"/>
    <col min="2818" max="2818" width="25.69921875" style="122" bestFit="1" customWidth="1"/>
    <col min="2819" max="2819" width="14.3984375" style="122" bestFit="1" customWidth="1"/>
    <col min="2820" max="2820" width="12.69921875" style="122" bestFit="1" customWidth="1"/>
    <col min="2821" max="2878" width="11" style="122" bestFit="1" customWidth="1"/>
    <col min="2879" max="3072" width="9.09765625" style="122"/>
    <col min="3073" max="3073" width="44" style="122" bestFit="1" customWidth="1"/>
    <col min="3074" max="3074" width="25.69921875" style="122" bestFit="1" customWidth="1"/>
    <col min="3075" max="3075" width="14.3984375" style="122" bestFit="1" customWidth="1"/>
    <col min="3076" max="3076" width="12.69921875" style="122" bestFit="1" customWidth="1"/>
    <col min="3077" max="3134" width="11" style="122" bestFit="1" customWidth="1"/>
    <col min="3135" max="3328" width="9.09765625" style="122"/>
    <col min="3329" max="3329" width="44" style="122" bestFit="1" customWidth="1"/>
    <col min="3330" max="3330" width="25.69921875" style="122" bestFit="1" customWidth="1"/>
    <col min="3331" max="3331" width="14.3984375" style="122" bestFit="1" customWidth="1"/>
    <col min="3332" max="3332" width="12.69921875" style="122" bestFit="1" customWidth="1"/>
    <col min="3333" max="3390" width="11" style="122" bestFit="1" customWidth="1"/>
    <col min="3391" max="3584" width="9.09765625" style="122"/>
    <col min="3585" max="3585" width="44" style="122" bestFit="1" customWidth="1"/>
    <col min="3586" max="3586" width="25.69921875" style="122" bestFit="1" customWidth="1"/>
    <col min="3587" max="3587" width="14.3984375" style="122" bestFit="1" customWidth="1"/>
    <col min="3588" max="3588" width="12.69921875" style="122" bestFit="1" customWidth="1"/>
    <col min="3589" max="3646" width="11" style="122" bestFit="1" customWidth="1"/>
    <col min="3647" max="3840" width="9.09765625" style="122"/>
    <col min="3841" max="3841" width="44" style="122" bestFit="1" customWidth="1"/>
    <col min="3842" max="3842" width="25.69921875" style="122" bestFit="1" customWidth="1"/>
    <col min="3843" max="3843" width="14.3984375" style="122" bestFit="1" customWidth="1"/>
    <col min="3844" max="3844" width="12.69921875" style="122" bestFit="1" customWidth="1"/>
    <col min="3845" max="3902" width="11" style="122" bestFit="1" customWidth="1"/>
    <col min="3903" max="4096" width="9.09765625" style="122"/>
    <col min="4097" max="4097" width="44" style="122" bestFit="1" customWidth="1"/>
    <col min="4098" max="4098" width="25.69921875" style="122" bestFit="1" customWidth="1"/>
    <col min="4099" max="4099" width="14.3984375" style="122" bestFit="1" customWidth="1"/>
    <col min="4100" max="4100" width="12.69921875" style="122" bestFit="1" customWidth="1"/>
    <col min="4101" max="4158" width="11" style="122" bestFit="1" customWidth="1"/>
    <col min="4159" max="4352" width="9.09765625" style="122"/>
    <col min="4353" max="4353" width="44" style="122" bestFit="1" customWidth="1"/>
    <col min="4354" max="4354" width="25.69921875" style="122" bestFit="1" customWidth="1"/>
    <col min="4355" max="4355" width="14.3984375" style="122" bestFit="1" customWidth="1"/>
    <col min="4356" max="4356" width="12.69921875" style="122" bestFit="1" customWidth="1"/>
    <col min="4357" max="4414" width="11" style="122" bestFit="1" customWidth="1"/>
    <col min="4415" max="4608" width="9.09765625" style="122"/>
    <col min="4609" max="4609" width="44" style="122" bestFit="1" customWidth="1"/>
    <col min="4610" max="4610" width="25.69921875" style="122" bestFit="1" customWidth="1"/>
    <col min="4611" max="4611" width="14.3984375" style="122" bestFit="1" customWidth="1"/>
    <col min="4612" max="4612" width="12.69921875" style="122" bestFit="1" customWidth="1"/>
    <col min="4613" max="4670" width="11" style="122" bestFit="1" customWidth="1"/>
    <col min="4671" max="4864" width="9.09765625" style="122"/>
    <col min="4865" max="4865" width="44" style="122" bestFit="1" customWidth="1"/>
    <col min="4866" max="4866" width="25.69921875" style="122" bestFit="1" customWidth="1"/>
    <col min="4867" max="4867" width="14.3984375" style="122" bestFit="1" customWidth="1"/>
    <col min="4868" max="4868" width="12.69921875" style="122" bestFit="1" customWidth="1"/>
    <col min="4869" max="4926" width="11" style="122" bestFit="1" customWidth="1"/>
    <col min="4927" max="5120" width="9.09765625" style="122"/>
    <col min="5121" max="5121" width="44" style="122" bestFit="1" customWidth="1"/>
    <col min="5122" max="5122" width="25.69921875" style="122" bestFit="1" customWidth="1"/>
    <col min="5123" max="5123" width="14.3984375" style="122" bestFit="1" customWidth="1"/>
    <col min="5124" max="5124" width="12.69921875" style="122" bestFit="1" customWidth="1"/>
    <col min="5125" max="5182" width="11" style="122" bestFit="1" customWidth="1"/>
    <col min="5183" max="5376" width="9.09765625" style="122"/>
    <col min="5377" max="5377" width="44" style="122" bestFit="1" customWidth="1"/>
    <col min="5378" max="5378" width="25.69921875" style="122" bestFit="1" customWidth="1"/>
    <col min="5379" max="5379" width="14.3984375" style="122" bestFit="1" customWidth="1"/>
    <col min="5380" max="5380" width="12.69921875" style="122" bestFit="1" customWidth="1"/>
    <col min="5381" max="5438" width="11" style="122" bestFit="1" customWidth="1"/>
    <col min="5439" max="5632" width="9.09765625" style="122"/>
    <col min="5633" max="5633" width="44" style="122" bestFit="1" customWidth="1"/>
    <col min="5634" max="5634" width="25.69921875" style="122" bestFit="1" customWidth="1"/>
    <col min="5635" max="5635" width="14.3984375" style="122" bestFit="1" customWidth="1"/>
    <col min="5636" max="5636" width="12.69921875" style="122" bestFit="1" customWidth="1"/>
    <col min="5637" max="5694" width="11" style="122" bestFit="1" customWidth="1"/>
    <col min="5695" max="5888" width="9.09765625" style="122"/>
    <col min="5889" max="5889" width="44" style="122" bestFit="1" customWidth="1"/>
    <col min="5890" max="5890" width="25.69921875" style="122" bestFit="1" customWidth="1"/>
    <col min="5891" max="5891" width="14.3984375" style="122" bestFit="1" customWidth="1"/>
    <col min="5892" max="5892" width="12.69921875" style="122" bestFit="1" customWidth="1"/>
    <col min="5893" max="5950" width="11" style="122" bestFit="1" customWidth="1"/>
    <col min="5951" max="6144" width="9.09765625" style="122"/>
    <col min="6145" max="6145" width="44" style="122" bestFit="1" customWidth="1"/>
    <col min="6146" max="6146" width="25.69921875" style="122" bestFit="1" customWidth="1"/>
    <col min="6147" max="6147" width="14.3984375" style="122" bestFit="1" customWidth="1"/>
    <col min="6148" max="6148" width="12.69921875" style="122" bestFit="1" customWidth="1"/>
    <col min="6149" max="6206" width="11" style="122" bestFit="1" customWidth="1"/>
    <col min="6207" max="6400" width="9.09765625" style="122"/>
    <col min="6401" max="6401" width="44" style="122" bestFit="1" customWidth="1"/>
    <col min="6402" max="6402" width="25.69921875" style="122" bestFit="1" customWidth="1"/>
    <col min="6403" max="6403" width="14.3984375" style="122" bestFit="1" customWidth="1"/>
    <col min="6404" max="6404" width="12.69921875" style="122" bestFit="1" customWidth="1"/>
    <col min="6405" max="6462" width="11" style="122" bestFit="1" customWidth="1"/>
    <col min="6463" max="6656" width="9.09765625" style="122"/>
    <col min="6657" max="6657" width="44" style="122" bestFit="1" customWidth="1"/>
    <col min="6658" max="6658" width="25.69921875" style="122" bestFit="1" customWidth="1"/>
    <col min="6659" max="6659" width="14.3984375" style="122" bestFit="1" customWidth="1"/>
    <col min="6660" max="6660" width="12.69921875" style="122" bestFit="1" customWidth="1"/>
    <col min="6661" max="6718" width="11" style="122" bestFit="1" customWidth="1"/>
    <col min="6719" max="6912" width="9.09765625" style="122"/>
    <col min="6913" max="6913" width="44" style="122" bestFit="1" customWidth="1"/>
    <col min="6914" max="6914" width="25.69921875" style="122" bestFit="1" customWidth="1"/>
    <col min="6915" max="6915" width="14.3984375" style="122" bestFit="1" customWidth="1"/>
    <col min="6916" max="6916" width="12.69921875" style="122" bestFit="1" customWidth="1"/>
    <col min="6917" max="6974" width="11" style="122" bestFit="1" customWidth="1"/>
    <col min="6975" max="7168" width="9.09765625" style="122"/>
    <col min="7169" max="7169" width="44" style="122" bestFit="1" customWidth="1"/>
    <col min="7170" max="7170" width="25.69921875" style="122" bestFit="1" customWidth="1"/>
    <col min="7171" max="7171" width="14.3984375" style="122" bestFit="1" customWidth="1"/>
    <col min="7172" max="7172" width="12.69921875" style="122" bestFit="1" customWidth="1"/>
    <col min="7173" max="7230" width="11" style="122" bestFit="1" customWidth="1"/>
    <col min="7231" max="7424" width="9.09765625" style="122"/>
    <col min="7425" max="7425" width="44" style="122" bestFit="1" customWidth="1"/>
    <col min="7426" max="7426" width="25.69921875" style="122" bestFit="1" customWidth="1"/>
    <col min="7427" max="7427" width="14.3984375" style="122" bestFit="1" customWidth="1"/>
    <col min="7428" max="7428" width="12.69921875" style="122" bestFit="1" customWidth="1"/>
    <col min="7429" max="7486" width="11" style="122" bestFit="1" customWidth="1"/>
    <col min="7487" max="7680" width="9.09765625" style="122"/>
    <col min="7681" max="7681" width="44" style="122" bestFit="1" customWidth="1"/>
    <col min="7682" max="7682" width="25.69921875" style="122" bestFit="1" customWidth="1"/>
    <col min="7683" max="7683" width="14.3984375" style="122" bestFit="1" customWidth="1"/>
    <col min="7684" max="7684" width="12.69921875" style="122" bestFit="1" customWidth="1"/>
    <col min="7685" max="7742" width="11" style="122" bestFit="1" customWidth="1"/>
    <col min="7743" max="7936" width="9.09765625" style="122"/>
    <col min="7937" max="7937" width="44" style="122" bestFit="1" customWidth="1"/>
    <col min="7938" max="7938" width="25.69921875" style="122" bestFit="1" customWidth="1"/>
    <col min="7939" max="7939" width="14.3984375" style="122" bestFit="1" customWidth="1"/>
    <col min="7940" max="7940" width="12.69921875" style="122" bestFit="1" customWidth="1"/>
    <col min="7941" max="7998" width="11" style="122" bestFit="1" customWidth="1"/>
    <col min="7999" max="8192" width="9.09765625" style="122"/>
    <col min="8193" max="8193" width="44" style="122" bestFit="1" customWidth="1"/>
    <col min="8194" max="8194" width="25.69921875" style="122" bestFit="1" customWidth="1"/>
    <col min="8195" max="8195" width="14.3984375" style="122" bestFit="1" customWidth="1"/>
    <col min="8196" max="8196" width="12.69921875" style="122" bestFit="1" customWidth="1"/>
    <col min="8197" max="8254" width="11" style="122" bestFit="1" customWidth="1"/>
    <col min="8255" max="8448" width="9.09765625" style="122"/>
    <col min="8449" max="8449" width="44" style="122" bestFit="1" customWidth="1"/>
    <col min="8450" max="8450" width="25.69921875" style="122" bestFit="1" customWidth="1"/>
    <col min="8451" max="8451" width="14.3984375" style="122" bestFit="1" customWidth="1"/>
    <col min="8452" max="8452" width="12.69921875" style="122" bestFit="1" customWidth="1"/>
    <col min="8453" max="8510" width="11" style="122" bestFit="1" customWidth="1"/>
    <col min="8511" max="8704" width="9.09765625" style="122"/>
    <col min="8705" max="8705" width="44" style="122" bestFit="1" customWidth="1"/>
    <col min="8706" max="8706" width="25.69921875" style="122" bestFit="1" customWidth="1"/>
    <col min="8707" max="8707" width="14.3984375" style="122" bestFit="1" customWidth="1"/>
    <col min="8708" max="8708" width="12.69921875" style="122" bestFit="1" customWidth="1"/>
    <col min="8709" max="8766" width="11" style="122" bestFit="1" customWidth="1"/>
    <col min="8767" max="8960" width="9.09765625" style="122"/>
    <col min="8961" max="8961" width="44" style="122" bestFit="1" customWidth="1"/>
    <col min="8962" max="8962" width="25.69921875" style="122" bestFit="1" customWidth="1"/>
    <col min="8963" max="8963" width="14.3984375" style="122" bestFit="1" customWidth="1"/>
    <col min="8964" max="8964" width="12.69921875" style="122" bestFit="1" customWidth="1"/>
    <col min="8965" max="9022" width="11" style="122" bestFit="1" customWidth="1"/>
    <col min="9023" max="9216" width="9.09765625" style="122"/>
    <col min="9217" max="9217" width="44" style="122" bestFit="1" customWidth="1"/>
    <col min="9218" max="9218" width="25.69921875" style="122" bestFit="1" customWidth="1"/>
    <col min="9219" max="9219" width="14.3984375" style="122" bestFit="1" customWidth="1"/>
    <col min="9220" max="9220" width="12.69921875" style="122" bestFit="1" customWidth="1"/>
    <col min="9221" max="9278" width="11" style="122" bestFit="1" customWidth="1"/>
    <col min="9279" max="9472" width="9.09765625" style="122"/>
    <col min="9473" max="9473" width="44" style="122" bestFit="1" customWidth="1"/>
    <col min="9474" max="9474" width="25.69921875" style="122" bestFit="1" customWidth="1"/>
    <col min="9475" max="9475" width="14.3984375" style="122" bestFit="1" customWidth="1"/>
    <col min="9476" max="9476" width="12.69921875" style="122" bestFit="1" customWidth="1"/>
    <col min="9477" max="9534" width="11" style="122" bestFit="1" customWidth="1"/>
    <col min="9535" max="9728" width="9.09765625" style="122"/>
    <col min="9729" max="9729" width="44" style="122" bestFit="1" customWidth="1"/>
    <col min="9730" max="9730" width="25.69921875" style="122" bestFit="1" customWidth="1"/>
    <col min="9731" max="9731" width="14.3984375" style="122" bestFit="1" customWidth="1"/>
    <col min="9732" max="9732" width="12.69921875" style="122" bestFit="1" customWidth="1"/>
    <col min="9733" max="9790" width="11" style="122" bestFit="1" customWidth="1"/>
    <col min="9791" max="9984" width="9.09765625" style="122"/>
    <col min="9985" max="9985" width="44" style="122" bestFit="1" customWidth="1"/>
    <col min="9986" max="9986" width="25.69921875" style="122" bestFit="1" customWidth="1"/>
    <col min="9987" max="9987" width="14.3984375" style="122" bestFit="1" customWidth="1"/>
    <col min="9988" max="9988" width="12.69921875" style="122" bestFit="1" customWidth="1"/>
    <col min="9989" max="10046" width="11" style="122" bestFit="1" customWidth="1"/>
    <col min="10047" max="10240" width="9.09765625" style="122"/>
    <col min="10241" max="10241" width="44" style="122" bestFit="1" customWidth="1"/>
    <col min="10242" max="10242" width="25.69921875" style="122" bestFit="1" customWidth="1"/>
    <col min="10243" max="10243" width="14.3984375" style="122" bestFit="1" customWidth="1"/>
    <col min="10244" max="10244" width="12.69921875" style="122" bestFit="1" customWidth="1"/>
    <col min="10245" max="10302" width="11" style="122" bestFit="1" customWidth="1"/>
    <col min="10303" max="10496" width="9.09765625" style="122"/>
    <col min="10497" max="10497" width="44" style="122" bestFit="1" customWidth="1"/>
    <col min="10498" max="10498" width="25.69921875" style="122" bestFit="1" customWidth="1"/>
    <col min="10499" max="10499" width="14.3984375" style="122" bestFit="1" customWidth="1"/>
    <col min="10500" max="10500" width="12.69921875" style="122" bestFit="1" customWidth="1"/>
    <col min="10501" max="10558" width="11" style="122" bestFit="1" customWidth="1"/>
    <col min="10559" max="10752" width="9.09765625" style="122"/>
    <col min="10753" max="10753" width="44" style="122" bestFit="1" customWidth="1"/>
    <col min="10754" max="10754" width="25.69921875" style="122" bestFit="1" customWidth="1"/>
    <col min="10755" max="10755" width="14.3984375" style="122" bestFit="1" customWidth="1"/>
    <col min="10756" max="10756" width="12.69921875" style="122" bestFit="1" customWidth="1"/>
    <col min="10757" max="10814" width="11" style="122" bestFit="1" customWidth="1"/>
    <col min="10815" max="11008" width="9.09765625" style="122"/>
    <col min="11009" max="11009" width="44" style="122" bestFit="1" customWidth="1"/>
    <col min="11010" max="11010" width="25.69921875" style="122" bestFit="1" customWidth="1"/>
    <col min="11011" max="11011" width="14.3984375" style="122" bestFit="1" customWidth="1"/>
    <col min="11012" max="11012" width="12.69921875" style="122" bestFit="1" customWidth="1"/>
    <col min="11013" max="11070" width="11" style="122" bestFit="1" customWidth="1"/>
    <col min="11071" max="11264" width="9.09765625" style="122"/>
    <col min="11265" max="11265" width="44" style="122" bestFit="1" customWidth="1"/>
    <col min="11266" max="11266" width="25.69921875" style="122" bestFit="1" customWidth="1"/>
    <col min="11267" max="11267" width="14.3984375" style="122" bestFit="1" customWidth="1"/>
    <col min="11268" max="11268" width="12.69921875" style="122" bestFit="1" customWidth="1"/>
    <col min="11269" max="11326" width="11" style="122" bestFit="1" customWidth="1"/>
    <col min="11327" max="11520" width="9.09765625" style="122"/>
    <col min="11521" max="11521" width="44" style="122" bestFit="1" customWidth="1"/>
    <col min="11522" max="11522" width="25.69921875" style="122" bestFit="1" customWidth="1"/>
    <col min="11523" max="11523" width="14.3984375" style="122" bestFit="1" customWidth="1"/>
    <col min="11524" max="11524" width="12.69921875" style="122" bestFit="1" customWidth="1"/>
    <col min="11525" max="11582" width="11" style="122" bestFit="1" customWidth="1"/>
    <col min="11583" max="11776" width="9.09765625" style="122"/>
    <col min="11777" max="11777" width="44" style="122" bestFit="1" customWidth="1"/>
    <col min="11778" max="11778" width="25.69921875" style="122" bestFit="1" customWidth="1"/>
    <col min="11779" max="11779" width="14.3984375" style="122" bestFit="1" customWidth="1"/>
    <col min="11780" max="11780" width="12.69921875" style="122" bestFit="1" customWidth="1"/>
    <col min="11781" max="11838" width="11" style="122" bestFit="1" customWidth="1"/>
    <col min="11839" max="12032" width="9.09765625" style="122"/>
    <col min="12033" max="12033" width="44" style="122" bestFit="1" customWidth="1"/>
    <col min="12034" max="12034" width="25.69921875" style="122" bestFit="1" customWidth="1"/>
    <col min="12035" max="12035" width="14.3984375" style="122" bestFit="1" customWidth="1"/>
    <col min="12036" max="12036" width="12.69921875" style="122" bestFit="1" customWidth="1"/>
    <col min="12037" max="12094" width="11" style="122" bestFit="1" customWidth="1"/>
    <col min="12095" max="12288" width="9.09765625" style="122"/>
    <col min="12289" max="12289" width="44" style="122" bestFit="1" customWidth="1"/>
    <col min="12290" max="12290" width="25.69921875" style="122" bestFit="1" customWidth="1"/>
    <col min="12291" max="12291" width="14.3984375" style="122" bestFit="1" customWidth="1"/>
    <col min="12292" max="12292" width="12.69921875" style="122" bestFit="1" customWidth="1"/>
    <col min="12293" max="12350" width="11" style="122" bestFit="1" customWidth="1"/>
    <col min="12351" max="12544" width="9.09765625" style="122"/>
    <col min="12545" max="12545" width="44" style="122" bestFit="1" customWidth="1"/>
    <col min="12546" max="12546" width="25.69921875" style="122" bestFit="1" customWidth="1"/>
    <col min="12547" max="12547" width="14.3984375" style="122" bestFit="1" customWidth="1"/>
    <col min="12548" max="12548" width="12.69921875" style="122" bestFit="1" customWidth="1"/>
    <col min="12549" max="12606" width="11" style="122" bestFit="1" customWidth="1"/>
    <col min="12607" max="12800" width="9.09765625" style="122"/>
    <col min="12801" max="12801" width="44" style="122" bestFit="1" customWidth="1"/>
    <col min="12802" max="12802" width="25.69921875" style="122" bestFit="1" customWidth="1"/>
    <col min="12803" max="12803" width="14.3984375" style="122" bestFit="1" customWidth="1"/>
    <col min="12804" max="12804" width="12.69921875" style="122" bestFit="1" customWidth="1"/>
    <col min="12805" max="12862" width="11" style="122" bestFit="1" customWidth="1"/>
    <col min="12863" max="13056" width="9.09765625" style="122"/>
    <col min="13057" max="13057" width="44" style="122" bestFit="1" customWidth="1"/>
    <col min="13058" max="13058" width="25.69921875" style="122" bestFit="1" customWidth="1"/>
    <col min="13059" max="13059" width="14.3984375" style="122" bestFit="1" customWidth="1"/>
    <col min="13060" max="13060" width="12.69921875" style="122" bestFit="1" customWidth="1"/>
    <col min="13061" max="13118" width="11" style="122" bestFit="1" customWidth="1"/>
    <col min="13119" max="13312" width="9.09765625" style="122"/>
    <col min="13313" max="13313" width="44" style="122" bestFit="1" customWidth="1"/>
    <col min="13314" max="13314" width="25.69921875" style="122" bestFit="1" customWidth="1"/>
    <col min="13315" max="13315" width="14.3984375" style="122" bestFit="1" customWidth="1"/>
    <col min="13316" max="13316" width="12.69921875" style="122" bestFit="1" customWidth="1"/>
    <col min="13317" max="13374" width="11" style="122" bestFit="1" customWidth="1"/>
    <col min="13375" max="13568" width="9.09765625" style="122"/>
    <col min="13569" max="13569" width="44" style="122" bestFit="1" customWidth="1"/>
    <col min="13570" max="13570" width="25.69921875" style="122" bestFit="1" customWidth="1"/>
    <col min="13571" max="13571" width="14.3984375" style="122" bestFit="1" customWidth="1"/>
    <col min="13572" max="13572" width="12.69921875" style="122" bestFit="1" customWidth="1"/>
    <col min="13573" max="13630" width="11" style="122" bestFit="1" customWidth="1"/>
    <col min="13631" max="13824" width="9.09765625" style="122"/>
    <col min="13825" max="13825" width="44" style="122" bestFit="1" customWidth="1"/>
    <col min="13826" max="13826" width="25.69921875" style="122" bestFit="1" customWidth="1"/>
    <col min="13827" max="13827" width="14.3984375" style="122" bestFit="1" customWidth="1"/>
    <col min="13828" max="13828" width="12.69921875" style="122" bestFit="1" customWidth="1"/>
    <col min="13829" max="13886" width="11" style="122" bestFit="1" customWidth="1"/>
    <col min="13887" max="14080" width="9.09765625" style="122"/>
    <col min="14081" max="14081" width="44" style="122" bestFit="1" customWidth="1"/>
    <col min="14082" max="14082" width="25.69921875" style="122" bestFit="1" customWidth="1"/>
    <col min="14083" max="14083" width="14.3984375" style="122" bestFit="1" customWidth="1"/>
    <col min="14084" max="14084" width="12.69921875" style="122" bestFit="1" customWidth="1"/>
    <col min="14085" max="14142" width="11" style="122" bestFit="1" customWidth="1"/>
    <col min="14143" max="14336" width="9.09765625" style="122"/>
    <col min="14337" max="14337" width="44" style="122" bestFit="1" customWidth="1"/>
    <col min="14338" max="14338" width="25.69921875" style="122" bestFit="1" customWidth="1"/>
    <col min="14339" max="14339" width="14.3984375" style="122" bestFit="1" customWidth="1"/>
    <col min="14340" max="14340" width="12.69921875" style="122" bestFit="1" customWidth="1"/>
    <col min="14341" max="14398" width="11" style="122" bestFit="1" customWidth="1"/>
    <col min="14399" max="14592" width="9.09765625" style="122"/>
    <col min="14593" max="14593" width="44" style="122" bestFit="1" customWidth="1"/>
    <col min="14594" max="14594" width="25.69921875" style="122" bestFit="1" customWidth="1"/>
    <col min="14595" max="14595" width="14.3984375" style="122" bestFit="1" customWidth="1"/>
    <col min="14596" max="14596" width="12.69921875" style="122" bestFit="1" customWidth="1"/>
    <col min="14597" max="14654" width="11" style="122" bestFit="1" customWidth="1"/>
    <col min="14655" max="14848" width="9.09765625" style="122"/>
    <col min="14849" max="14849" width="44" style="122" bestFit="1" customWidth="1"/>
    <col min="14850" max="14850" width="25.69921875" style="122" bestFit="1" customWidth="1"/>
    <col min="14851" max="14851" width="14.3984375" style="122" bestFit="1" customWidth="1"/>
    <col min="14852" max="14852" width="12.69921875" style="122" bestFit="1" customWidth="1"/>
    <col min="14853" max="14910" width="11" style="122" bestFit="1" customWidth="1"/>
    <col min="14911" max="15104" width="9.09765625" style="122"/>
    <col min="15105" max="15105" width="44" style="122" bestFit="1" customWidth="1"/>
    <col min="15106" max="15106" width="25.69921875" style="122" bestFit="1" customWidth="1"/>
    <col min="15107" max="15107" width="14.3984375" style="122" bestFit="1" customWidth="1"/>
    <col min="15108" max="15108" width="12.69921875" style="122" bestFit="1" customWidth="1"/>
    <col min="15109" max="15166" width="11" style="122" bestFit="1" customWidth="1"/>
    <col min="15167" max="15360" width="9.09765625" style="122"/>
    <col min="15361" max="15361" width="44" style="122" bestFit="1" customWidth="1"/>
    <col min="15362" max="15362" width="25.69921875" style="122" bestFit="1" customWidth="1"/>
    <col min="15363" max="15363" width="14.3984375" style="122" bestFit="1" customWidth="1"/>
    <col min="15364" max="15364" width="12.69921875" style="122" bestFit="1" customWidth="1"/>
    <col min="15365" max="15422" width="11" style="122" bestFit="1" customWidth="1"/>
    <col min="15423" max="15616" width="9.09765625" style="122"/>
    <col min="15617" max="15617" width="44" style="122" bestFit="1" customWidth="1"/>
    <col min="15618" max="15618" width="25.69921875" style="122" bestFit="1" customWidth="1"/>
    <col min="15619" max="15619" width="14.3984375" style="122" bestFit="1" customWidth="1"/>
    <col min="15620" max="15620" width="12.69921875" style="122" bestFit="1" customWidth="1"/>
    <col min="15621" max="15678" width="11" style="122" bestFit="1" customWidth="1"/>
    <col min="15679" max="15872" width="9.09765625" style="122"/>
    <col min="15873" max="15873" width="44" style="122" bestFit="1" customWidth="1"/>
    <col min="15874" max="15874" width="25.69921875" style="122" bestFit="1" customWidth="1"/>
    <col min="15875" max="15875" width="14.3984375" style="122" bestFit="1" customWidth="1"/>
    <col min="15876" max="15876" width="12.69921875" style="122" bestFit="1" customWidth="1"/>
    <col min="15877" max="15934" width="11" style="122" bestFit="1" customWidth="1"/>
    <col min="15935" max="16128" width="9.09765625" style="122"/>
    <col min="16129" max="16129" width="44" style="122" bestFit="1" customWidth="1"/>
    <col min="16130" max="16130" width="25.69921875" style="122" bestFit="1" customWidth="1"/>
    <col min="16131" max="16131" width="14.3984375" style="122" bestFit="1" customWidth="1"/>
    <col min="16132" max="16132" width="12.69921875" style="122" bestFit="1" customWidth="1"/>
    <col min="16133" max="16190" width="11" style="122" bestFit="1" customWidth="1"/>
    <col min="16191" max="16384" width="9.09765625" style="122"/>
  </cols>
  <sheetData>
    <row r="1" spans="1:62" x14ac:dyDescent="0.35">
      <c r="A1" s="122" t="s">
        <v>189</v>
      </c>
      <c r="B1" s="122" t="s">
        <v>190</v>
      </c>
    </row>
    <row r="2" spans="1:62" x14ac:dyDescent="0.35">
      <c r="A2" s="122" t="s">
        <v>191</v>
      </c>
      <c r="B2" s="123">
        <v>43279</v>
      </c>
    </row>
    <row r="3" spans="1:62" x14ac:dyDescent="0.35">
      <c r="A3" s="125" t="s">
        <v>732</v>
      </c>
    </row>
    <row r="4" spans="1:62" x14ac:dyDescent="0.35">
      <c r="A4" s="122" t="s">
        <v>192</v>
      </c>
      <c r="B4" s="122" t="s">
        <v>193</v>
      </c>
      <c r="C4" s="122" t="s">
        <v>194</v>
      </c>
      <c r="D4" s="122" t="s">
        <v>195</v>
      </c>
      <c r="E4" s="122" t="s">
        <v>196</v>
      </c>
      <c r="F4" s="122" t="s">
        <v>197</v>
      </c>
      <c r="G4" s="122" t="s">
        <v>198</v>
      </c>
      <c r="H4" s="122" t="s">
        <v>199</v>
      </c>
      <c r="I4" s="122" t="s">
        <v>200</v>
      </c>
      <c r="J4" s="122" t="s">
        <v>201</v>
      </c>
      <c r="K4" s="122" t="s">
        <v>202</v>
      </c>
      <c r="L4" s="122" t="s">
        <v>203</v>
      </c>
      <c r="M4" s="122" t="s">
        <v>204</v>
      </c>
      <c r="N4" s="122" t="s">
        <v>205</v>
      </c>
      <c r="O4" s="122" t="s">
        <v>206</v>
      </c>
      <c r="P4" s="122" t="s">
        <v>207</v>
      </c>
      <c r="Q4" s="122" t="s">
        <v>208</v>
      </c>
      <c r="R4" s="122" t="s">
        <v>209</v>
      </c>
      <c r="S4" s="122" t="s">
        <v>210</v>
      </c>
      <c r="T4" s="122" t="s">
        <v>211</v>
      </c>
      <c r="U4" s="122" t="s">
        <v>212</v>
      </c>
      <c r="V4" s="122" t="s">
        <v>213</v>
      </c>
      <c r="W4" s="122" t="s">
        <v>214</v>
      </c>
      <c r="X4" s="122" t="s">
        <v>215</v>
      </c>
      <c r="Y4" s="122" t="s">
        <v>216</v>
      </c>
      <c r="Z4" s="122" t="s">
        <v>217</v>
      </c>
      <c r="AA4" s="122" t="s">
        <v>218</v>
      </c>
      <c r="AB4" s="122" t="s">
        <v>219</v>
      </c>
      <c r="AC4" s="122" t="s">
        <v>220</v>
      </c>
      <c r="AD4" s="122" t="s">
        <v>221</v>
      </c>
      <c r="AE4" s="122" t="s">
        <v>222</v>
      </c>
      <c r="AF4" s="122" t="s">
        <v>223</v>
      </c>
      <c r="AG4" s="122" t="s">
        <v>224</v>
      </c>
      <c r="AH4" s="122" t="s">
        <v>225</v>
      </c>
      <c r="AI4" s="122" t="s">
        <v>226</v>
      </c>
      <c r="AJ4" s="122" t="s">
        <v>227</v>
      </c>
      <c r="AK4" s="122" t="s">
        <v>228</v>
      </c>
      <c r="AL4" s="122" t="s">
        <v>229</v>
      </c>
      <c r="AM4" s="122" t="s">
        <v>230</v>
      </c>
      <c r="AN4" s="122" t="s">
        <v>231</v>
      </c>
      <c r="AO4" s="122" t="s">
        <v>232</v>
      </c>
      <c r="AP4" s="122" t="s">
        <v>233</v>
      </c>
      <c r="AQ4" s="122" t="s">
        <v>234</v>
      </c>
      <c r="AR4" s="122" t="s">
        <v>235</v>
      </c>
      <c r="AS4" s="122" t="s">
        <v>100</v>
      </c>
      <c r="AT4" s="122" t="s">
        <v>99</v>
      </c>
      <c r="AU4" s="122" t="s">
        <v>98</v>
      </c>
      <c r="AV4" s="122" t="s">
        <v>97</v>
      </c>
      <c r="AW4" s="122" t="s">
        <v>96</v>
      </c>
      <c r="AX4" s="122" t="s">
        <v>95</v>
      </c>
      <c r="AY4" s="122" t="s">
        <v>94</v>
      </c>
      <c r="AZ4" s="122" t="s">
        <v>93</v>
      </c>
      <c r="BA4" s="122" t="s">
        <v>92</v>
      </c>
      <c r="BB4" s="122" t="s">
        <v>91</v>
      </c>
      <c r="BC4" s="122" t="s">
        <v>90</v>
      </c>
      <c r="BD4" s="122" t="s">
        <v>89</v>
      </c>
      <c r="BE4" s="122" t="s">
        <v>88</v>
      </c>
      <c r="BF4" s="122" t="s">
        <v>87</v>
      </c>
      <c r="BG4" s="122" t="s">
        <v>86</v>
      </c>
      <c r="BH4" s="122" t="s">
        <v>85</v>
      </c>
      <c r="BI4" s="122" t="s">
        <v>84</v>
      </c>
      <c r="BJ4" s="122" t="s">
        <v>83</v>
      </c>
    </row>
    <row r="5" spans="1:62" x14ac:dyDescent="0.35">
      <c r="A5" s="122" t="s">
        <v>236</v>
      </c>
      <c r="B5" s="122" t="s">
        <v>237</v>
      </c>
      <c r="C5" s="122" t="s">
        <v>238</v>
      </c>
      <c r="D5" s="122" t="s">
        <v>239</v>
      </c>
      <c r="E5" s="122">
        <v>54211</v>
      </c>
      <c r="F5" s="122">
        <v>55438</v>
      </c>
      <c r="G5" s="122">
        <v>56225</v>
      </c>
      <c r="H5" s="122">
        <v>56695</v>
      </c>
      <c r="I5" s="122">
        <v>57032</v>
      </c>
      <c r="J5" s="122">
        <v>57360</v>
      </c>
      <c r="K5" s="122">
        <v>57715</v>
      </c>
      <c r="L5" s="122">
        <v>58055</v>
      </c>
      <c r="M5" s="122">
        <v>58386</v>
      </c>
      <c r="N5" s="122">
        <v>58726</v>
      </c>
      <c r="O5" s="122">
        <v>59063</v>
      </c>
      <c r="P5" s="122">
        <v>59440</v>
      </c>
      <c r="Q5" s="122">
        <v>59840</v>
      </c>
      <c r="R5" s="122">
        <v>60243</v>
      </c>
      <c r="S5" s="122">
        <v>60528</v>
      </c>
      <c r="T5" s="122">
        <v>60657</v>
      </c>
      <c r="U5" s="122">
        <v>60586</v>
      </c>
      <c r="V5" s="122">
        <v>60366</v>
      </c>
      <c r="W5" s="122">
        <v>60103</v>
      </c>
      <c r="X5" s="122">
        <v>59980</v>
      </c>
      <c r="Y5" s="122">
        <v>60096</v>
      </c>
      <c r="Z5" s="122">
        <v>60567</v>
      </c>
      <c r="AA5" s="122">
        <v>61345</v>
      </c>
      <c r="AB5" s="122">
        <v>62201</v>
      </c>
      <c r="AC5" s="122">
        <v>62836</v>
      </c>
      <c r="AD5" s="122">
        <v>63026</v>
      </c>
      <c r="AE5" s="122">
        <v>62644</v>
      </c>
      <c r="AF5" s="122">
        <v>61833</v>
      </c>
      <c r="AG5" s="122">
        <v>61079</v>
      </c>
      <c r="AH5" s="122">
        <v>61032</v>
      </c>
      <c r="AI5" s="122">
        <v>62149</v>
      </c>
      <c r="AJ5" s="122">
        <v>64622</v>
      </c>
      <c r="AK5" s="122">
        <v>68235</v>
      </c>
      <c r="AL5" s="122">
        <v>72504</v>
      </c>
      <c r="AM5" s="122">
        <v>76700</v>
      </c>
      <c r="AN5" s="122">
        <v>80324</v>
      </c>
      <c r="AO5" s="122">
        <v>83200</v>
      </c>
      <c r="AP5" s="122">
        <v>85451</v>
      </c>
      <c r="AQ5" s="122">
        <v>87277</v>
      </c>
      <c r="AR5" s="122">
        <v>89005</v>
      </c>
      <c r="AS5" s="122">
        <v>90853</v>
      </c>
      <c r="AT5" s="122">
        <v>92898</v>
      </c>
      <c r="AU5" s="122">
        <v>94992</v>
      </c>
      <c r="AV5" s="122">
        <v>97017</v>
      </c>
      <c r="AW5" s="122">
        <v>98737</v>
      </c>
      <c r="AX5" s="122">
        <v>100031</v>
      </c>
      <c r="AY5" s="122">
        <v>100832</v>
      </c>
      <c r="AZ5" s="122">
        <v>101220</v>
      </c>
      <c r="BA5" s="122">
        <v>101353</v>
      </c>
      <c r="BB5" s="122">
        <v>101453</v>
      </c>
      <c r="BC5" s="122">
        <v>101669</v>
      </c>
      <c r="BD5" s="122">
        <v>102053</v>
      </c>
      <c r="BE5" s="122">
        <v>102577</v>
      </c>
      <c r="BF5" s="122">
        <v>103187</v>
      </c>
      <c r="BG5" s="122">
        <v>103795</v>
      </c>
      <c r="BH5" s="122">
        <v>104341</v>
      </c>
      <c r="BI5" s="122">
        <v>104822</v>
      </c>
      <c r="BJ5" s="122">
        <v>105264</v>
      </c>
    </row>
    <row r="6" spans="1:62" x14ac:dyDescent="0.35">
      <c r="A6" s="122" t="s">
        <v>240</v>
      </c>
      <c r="B6" s="122" t="s">
        <v>241</v>
      </c>
      <c r="C6" s="122" t="s">
        <v>238</v>
      </c>
      <c r="D6" s="122" t="s">
        <v>239</v>
      </c>
      <c r="E6" s="122">
        <v>8996351</v>
      </c>
      <c r="F6" s="122">
        <v>9166764</v>
      </c>
      <c r="G6" s="122">
        <v>9345868</v>
      </c>
      <c r="H6" s="122">
        <v>9533954</v>
      </c>
      <c r="I6" s="122">
        <v>9731361</v>
      </c>
      <c r="J6" s="122">
        <v>9938414</v>
      </c>
      <c r="K6" s="122">
        <v>10152331</v>
      </c>
      <c r="L6" s="122">
        <v>10372630</v>
      </c>
      <c r="M6" s="122">
        <v>10604346</v>
      </c>
      <c r="N6" s="122">
        <v>10854428</v>
      </c>
      <c r="O6" s="122">
        <v>11126123</v>
      </c>
      <c r="P6" s="122">
        <v>11417825</v>
      </c>
      <c r="Q6" s="122">
        <v>11721940</v>
      </c>
      <c r="R6" s="122">
        <v>12027822</v>
      </c>
      <c r="S6" s="122">
        <v>12321541</v>
      </c>
      <c r="T6" s="122">
        <v>12590286</v>
      </c>
      <c r="U6" s="122">
        <v>12840299</v>
      </c>
      <c r="V6" s="122">
        <v>13067538</v>
      </c>
      <c r="W6" s="122">
        <v>13237734</v>
      </c>
      <c r="X6" s="122">
        <v>13306695</v>
      </c>
      <c r="Y6" s="122">
        <v>13248370</v>
      </c>
      <c r="Z6" s="122">
        <v>13053954</v>
      </c>
      <c r="AA6" s="122">
        <v>12749645</v>
      </c>
      <c r="AB6" s="122">
        <v>12389269</v>
      </c>
      <c r="AC6" s="122">
        <v>12047115</v>
      </c>
      <c r="AD6" s="122">
        <v>11783050</v>
      </c>
      <c r="AE6" s="122">
        <v>11601041</v>
      </c>
      <c r="AF6" s="122">
        <v>11502761</v>
      </c>
      <c r="AG6" s="122">
        <v>11540888</v>
      </c>
      <c r="AH6" s="122">
        <v>11777609</v>
      </c>
      <c r="AI6" s="122">
        <v>12249114</v>
      </c>
      <c r="AJ6" s="122">
        <v>12993657</v>
      </c>
      <c r="AK6" s="122">
        <v>13981231</v>
      </c>
      <c r="AL6" s="122">
        <v>15095099</v>
      </c>
      <c r="AM6" s="122">
        <v>16172719</v>
      </c>
      <c r="AN6" s="122">
        <v>17099541</v>
      </c>
      <c r="AO6" s="122">
        <v>17822884</v>
      </c>
      <c r="AP6" s="122">
        <v>18381605</v>
      </c>
      <c r="AQ6" s="122">
        <v>18863999</v>
      </c>
      <c r="AR6" s="122">
        <v>19403676</v>
      </c>
      <c r="AS6" s="122">
        <v>20093756</v>
      </c>
      <c r="AT6" s="122">
        <v>20966463</v>
      </c>
      <c r="AU6" s="122">
        <v>21979923</v>
      </c>
      <c r="AV6" s="122">
        <v>23064851</v>
      </c>
      <c r="AW6" s="122">
        <v>24118979</v>
      </c>
      <c r="AX6" s="122">
        <v>25070798</v>
      </c>
      <c r="AY6" s="122">
        <v>25893450</v>
      </c>
      <c r="AZ6" s="122">
        <v>26616792</v>
      </c>
      <c r="BA6" s="122">
        <v>27294031</v>
      </c>
      <c r="BB6" s="122">
        <v>28004331</v>
      </c>
      <c r="BC6" s="122">
        <v>28803167</v>
      </c>
      <c r="BD6" s="122">
        <v>29708599</v>
      </c>
      <c r="BE6" s="122">
        <v>30696958</v>
      </c>
      <c r="BF6" s="122">
        <v>31731688</v>
      </c>
      <c r="BG6" s="122">
        <v>32758020</v>
      </c>
      <c r="BH6" s="122">
        <v>33736494</v>
      </c>
      <c r="BI6" s="122">
        <v>34656032</v>
      </c>
      <c r="BJ6" s="122">
        <v>35530081</v>
      </c>
    </row>
    <row r="7" spans="1:62" x14ac:dyDescent="0.35">
      <c r="A7" s="122" t="s">
        <v>242</v>
      </c>
      <c r="B7" s="122" t="s">
        <v>243</v>
      </c>
      <c r="C7" s="122" t="s">
        <v>238</v>
      </c>
      <c r="D7" s="122" t="s">
        <v>239</v>
      </c>
      <c r="E7" s="122">
        <v>5643182</v>
      </c>
      <c r="F7" s="122">
        <v>5753024</v>
      </c>
      <c r="G7" s="122">
        <v>5866061</v>
      </c>
      <c r="H7" s="122">
        <v>5980417</v>
      </c>
      <c r="I7" s="122">
        <v>6093321</v>
      </c>
      <c r="J7" s="122">
        <v>6203299</v>
      </c>
      <c r="K7" s="122">
        <v>6309770</v>
      </c>
      <c r="L7" s="122">
        <v>6414995</v>
      </c>
      <c r="M7" s="122">
        <v>6523791</v>
      </c>
      <c r="N7" s="122">
        <v>6642632</v>
      </c>
      <c r="O7" s="122">
        <v>6776381</v>
      </c>
      <c r="P7" s="122">
        <v>6927269</v>
      </c>
      <c r="Q7" s="122">
        <v>7094834</v>
      </c>
      <c r="R7" s="122">
        <v>7277960</v>
      </c>
      <c r="S7" s="122">
        <v>7474338</v>
      </c>
      <c r="T7" s="122">
        <v>7682479</v>
      </c>
      <c r="U7" s="122">
        <v>7900997</v>
      </c>
      <c r="V7" s="122">
        <v>8130988</v>
      </c>
      <c r="W7" s="122">
        <v>8376147</v>
      </c>
      <c r="X7" s="122">
        <v>8641521</v>
      </c>
      <c r="Y7" s="122">
        <v>8929900</v>
      </c>
      <c r="Z7" s="122">
        <v>9244507</v>
      </c>
      <c r="AA7" s="122">
        <v>9582156</v>
      </c>
      <c r="AB7" s="122">
        <v>9931562</v>
      </c>
      <c r="AC7" s="122">
        <v>10277321</v>
      </c>
      <c r="AD7" s="122">
        <v>10609042</v>
      </c>
      <c r="AE7" s="122">
        <v>10921037</v>
      </c>
      <c r="AF7" s="122">
        <v>11218268</v>
      </c>
      <c r="AG7" s="122">
        <v>11513968</v>
      </c>
      <c r="AH7" s="122">
        <v>11827237</v>
      </c>
      <c r="AI7" s="122">
        <v>12171441</v>
      </c>
      <c r="AJ7" s="122">
        <v>12553446</v>
      </c>
      <c r="AK7" s="122">
        <v>12968345</v>
      </c>
      <c r="AL7" s="122">
        <v>13403734</v>
      </c>
      <c r="AM7" s="122">
        <v>13841301</v>
      </c>
      <c r="AN7" s="122">
        <v>14268994</v>
      </c>
      <c r="AO7" s="122">
        <v>14682284</v>
      </c>
      <c r="AP7" s="122">
        <v>15088981</v>
      </c>
      <c r="AQ7" s="122">
        <v>15504318</v>
      </c>
      <c r="AR7" s="122">
        <v>15949766</v>
      </c>
      <c r="AS7" s="122">
        <v>16440924</v>
      </c>
      <c r="AT7" s="122">
        <v>16983266</v>
      </c>
      <c r="AU7" s="122">
        <v>17572649</v>
      </c>
      <c r="AV7" s="122">
        <v>18203369</v>
      </c>
      <c r="AW7" s="122">
        <v>18865716</v>
      </c>
      <c r="AX7" s="122">
        <v>19552542</v>
      </c>
      <c r="AY7" s="122">
        <v>20262399</v>
      </c>
      <c r="AZ7" s="122">
        <v>20997687</v>
      </c>
      <c r="BA7" s="122">
        <v>21759420</v>
      </c>
      <c r="BB7" s="122">
        <v>22549547</v>
      </c>
      <c r="BC7" s="122">
        <v>23369131</v>
      </c>
      <c r="BD7" s="122">
        <v>24218565</v>
      </c>
      <c r="BE7" s="122">
        <v>25096150</v>
      </c>
      <c r="BF7" s="122">
        <v>25998340</v>
      </c>
      <c r="BG7" s="122">
        <v>26920466</v>
      </c>
      <c r="BH7" s="122">
        <v>27859305</v>
      </c>
      <c r="BI7" s="122">
        <v>28813463</v>
      </c>
      <c r="BJ7" s="122">
        <v>29784193</v>
      </c>
    </row>
    <row r="8" spans="1:62" x14ac:dyDescent="0.35">
      <c r="A8" s="122" t="s">
        <v>120</v>
      </c>
      <c r="B8" s="122" t="s">
        <v>244</v>
      </c>
      <c r="C8" s="122" t="s">
        <v>238</v>
      </c>
      <c r="D8" s="122" t="s">
        <v>239</v>
      </c>
      <c r="E8" s="122">
        <v>1608800</v>
      </c>
      <c r="F8" s="122">
        <v>1659800</v>
      </c>
      <c r="G8" s="122">
        <v>1711319</v>
      </c>
      <c r="H8" s="122">
        <v>1762621</v>
      </c>
      <c r="I8" s="122">
        <v>1814135</v>
      </c>
      <c r="J8" s="122">
        <v>1864791</v>
      </c>
      <c r="K8" s="122">
        <v>1914573</v>
      </c>
      <c r="L8" s="122">
        <v>1965598</v>
      </c>
      <c r="M8" s="122">
        <v>2022272</v>
      </c>
      <c r="N8" s="122">
        <v>2081695</v>
      </c>
      <c r="O8" s="122">
        <v>2135479</v>
      </c>
      <c r="P8" s="122">
        <v>2187853</v>
      </c>
      <c r="Q8" s="122">
        <v>2243126</v>
      </c>
      <c r="R8" s="122">
        <v>2296752</v>
      </c>
      <c r="S8" s="122">
        <v>2350124</v>
      </c>
      <c r="T8" s="122">
        <v>2404831</v>
      </c>
      <c r="U8" s="122">
        <v>2458526</v>
      </c>
      <c r="V8" s="122">
        <v>2513546</v>
      </c>
      <c r="W8" s="122">
        <v>2566266</v>
      </c>
      <c r="X8" s="122">
        <v>2617832</v>
      </c>
      <c r="Y8" s="122">
        <v>2671997</v>
      </c>
      <c r="Z8" s="122">
        <v>2726056</v>
      </c>
      <c r="AA8" s="122">
        <v>2784278</v>
      </c>
      <c r="AB8" s="122">
        <v>2843960</v>
      </c>
      <c r="AC8" s="122">
        <v>2904429</v>
      </c>
      <c r="AD8" s="122">
        <v>2964762</v>
      </c>
      <c r="AE8" s="122">
        <v>3022635</v>
      </c>
      <c r="AF8" s="122">
        <v>3083605</v>
      </c>
      <c r="AG8" s="122">
        <v>3142336</v>
      </c>
      <c r="AH8" s="122">
        <v>3227943</v>
      </c>
      <c r="AI8" s="122">
        <v>3286542</v>
      </c>
      <c r="AJ8" s="122">
        <v>3266790</v>
      </c>
      <c r="AK8" s="122">
        <v>3247039</v>
      </c>
      <c r="AL8" s="122">
        <v>3227287</v>
      </c>
      <c r="AM8" s="122">
        <v>3207536</v>
      </c>
      <c r="AN8" s="122">
        <v>3187784</v>
      </c>
      <c r="AO8" s="122">
        <v>3168033</v>
      </c>
      <c r="AP8" s="122">
        <v>3148281</v>
      </c>
      <c r="AQ8" s="122">
        <v>3128530</v>
      </c>
      <c r="AR8" s="122">
        <v>3108778</v>
      </c>
      <c r="AS8" s="122">
        <v>3089027</v>
      </c>
      <c r="AT8" s="122">
        <v>3060173</v>
      </c>
      <c r="AU8" s="122">
        <v>3051010</v>
      </c>
      <c r="AV8" s="122">
        <v>3039616</v>
      </c>
      <c r="AW8" s="122">
        <v>3026939</v>
      </c>
      <c r="AX8" s="122">
        <v>3011487</v>
      </c>
      <c r="AY8" s="122">
        <v>2992547</v>
      </c>
      <c r="AZ8" s="122">
        <v>2970017</v>
      </c>
      <c r="BA8" s="122">
        <v>2947314</v>
      </c>
      <c r="BB8" s="122">
        <v>2927519</v>
      </c>
      <c r="BC8" s="122">
        <v>2913021</v>
      </c>
      <c r="BD8" s="122">
        <v>2905195</v>
      </c>
      <c r="BE8" s="122">
        <v>2900401</v>
      </c>
      <c r="BF8" s="122">
        <v>2895092</v>
      </c>
      <c r="BG8" s="122">
        <v>2889104</v>
      </c>
      <c r="BH8" s="122">
        <v>2880703</v>
      </c>
      <c r="BI8" s="122">
        <v>2876101</v>
      </c>
      <c r="BJ8" s="122">
        <v>2873457</v>
      </c>
    </row>
    <row r="9" spans="1:62" x14ac:dyDescent="0.35">
      <c r="A9" s="122" t="s">
        <v>245</v>
      </c>
      <c r="B9" s="122" t="s">
        <v>246</v>
      </c>
      <c r="C9" s="122" t="s">
        <v>238</v>
      </c>
      <c r="D9" s="122" t="s">
        <v>239</v>
      </c>
      <c r="E9" s="122">
        <v>13411</v>
      </c>
      <c r="F9" s="122">
        <v>14375</v>
      </c>
      <c r="G9" s="122">
        <v>15370</v>
      </c>
      <c r="H9" s="122">
        <v>16412</v>
      </c>
      <c r="I9" s="122">
        <v>17469</v>
      </c>
      <c r="J9" s="122">
        <v>18549</v>
      </c>
      <c r="K9" s="122">
        <v>19647</v>
      </c>
      <c r="L9" s="122">
        <v>20758</v>
      </c>
      <c r="M9" s="122">
        <v>21890</v>
      </c>
      <c r="N9" s="122">
        <v>23058</v>
      </c>
      <c r="O9" s="122">
        <v>24276</v>
      </c>
      <c r="P9" s="122">
        <v>25559</v>
      </c>
      <c r="Q9" s="122">
        <v>26892</v>
      </c>
      <c r="R9" s="122">
        <v>28232</v>
      </c>
      <c r="S9" s="122">
        <v>29520</v>
      </c>
      <c r="T9" s="122">
        <v>30705</v>
      </c>
      <c r="U9" s="122">
        <v>31777</v>
      </c>
      <c r="V9" s="122">
        <v>32771</v>
      </c>
      <c r="W9" s="122">
        <v>33737</v>
      </c>
      <c r="X9" s="122">
        <v>34818</v>
      </c>
      <c r="Y9" s="122">
        <v>36067</v>
      </c>
      <c r="Z9" s="122">
        <v>37500</v>
      </c>
      <c r="AA9" s="122">
        <v>39114</v>
      </c>
      <c r="AB9" s="122">
        <v>40867</v>
      </c>
      <c r="AC9" s="122">
        <v>42706</v>
      </c>
      <c r="AD9" s="122">
        <v>44600</v>
      </c>
      <c r="AE9" s="122">
        <v>46517</v>
      </c>
      <c r="AF9" s="122">
        <v>48455</v>
      </c>
      <c r="AG9" s="122">
        <v>50434</v>
      </c>
      <c r="AH9" s="122">
        <v>52448</v>
      </c>
      <c r="AI9" s="122">
        <v>54509</v>
      </c>
      <c r="AJ9" s="122">
        <v>56671</v>
      </c>
      <c r="AK9" s="122">
        <v>58888</v>
      </c>
      <c r="AL9" s="122">
        <v>60971</v>
      </c>
      <c r="AM9" s="122">
        <v>62677</v>
      </c>
      <c r="AN9" s="122">
        <v>63850</v>
      </c>
      <c r="AO9" s="122">
        <v>64360</v>
      </c>
      <c r="AP9" s="122">
        <v>64327</v>
      </c>
      <c r="AQ9" s="122">
        <v>64142</v>
      </c>
      <c r="AR9" s="122">
        <v>64370</v>
      </c>
      <c r="AS9" s="122">
        <v>65390</v>
      </c>
      <c r="AT9" s="122">
        <v>67341</v>
      </c>
      <c r="AU9" s="122">
        <v>70049</v>
      </c>
      <c r="AV9" s="122">
        <v>73182</v>
      </c>
      <c r="AW9" s="122">
        <v>76244</v>
      </c>
      <c r="AX9" s="122">
        <v>78867</v>
      </c>
      <c r="AY9" s="122">
        <v>80991</v>
      </c>
      <c r="AZ9" s="122">
        <v>82683</v>
      </c>
      <c r="BA9" s="122">
        <v>83861</v>
      </c>
      <c r="BB9" s="122">
        <v>84462</v>
      </c>
      <c r="BC9" s="122">
        <v>84449</v>
      </c>
      <c r="BD9" s="122">
        <v>83751</v>
      </c>
      <c r="BE9" s="122">
        <v>82431</v>
      </c>
      <c r="BF9" s="122">
        <v>80788</v>
      </c>
      <c r="BG9" s="122">
        <v>79223</v>
      </c>
      <c r="BH9" s="122">
        <v>78014</v>
      </c>
      <c r="BI9" s="122">
        <v>77281</v>
      </c>
      <c r="BJ9" s="122">
        <v>76965</v>
      </c>
    </row>
    <row r="10" spans="1:62" x14ac:dyDescent="0.35">
      <c r="A10" s="122" t="s">
        <v>247</v>
      </c>
      <c r="B10" s="122" t="s">
        <v>248</v>
      </c>
      <c r="C10" s="122" t="s">
        <v>238</v>
      </c>
      <c r="D10" s="122" t="s">
        <v>239</v>
      </c>
      <c r="E10" s="122">
        <v>92490932</v>
      </c>
      <c r="F10" s="122">
        <v>95044497</v>
      </c>
      <c r="G10" s="122">
        <v>97682294</v>
      </c>
      <c r="H10" s="122">
        <v>100411076</v>
      </c>
      <c r="I10" s="122">
        <v>103239902</v>
      </c>
      <c r="J10" s="122">
        <v>106174988</v>
      </c>
      <c r="K10" s="122">
        <v>109230593</v>
      </c>
      <c r="L10" s="122">
        <v>112406932</v>
      </c>
      <c r="M10" s="122">
        <v>115680165</v>
      </c>
      <c r="N10" s="122">
        <v>119016542</v>
      </c>
      <c r="O10" s="122">
        <v>122398374</v>
      </c>
      <c r="P10" s="122">
        <v>125807419</v>
      </c>
      <c r="Q10" s="122">
        <v>129269375</v>
      </c>
      <c r="R10" s="122">
        <v>132863416</v>
      </c>
      <c r="S10" s="122">
        <v>136696761</v>
      </c>
      <c r="T10" s="122">
        <v>140843298</v>
      </c>
      <c r="U10" s="122">
        <v>145332378</v>
      </c>
      <c r="V10" s="122">
        <v>150133054</v>
      </c>
      <c r="W10" s="122">
        <v>155183724</v>
      </c>
      <c r="X10" s="122">
        <v>160392488</v>
      </c>
      <c r="Y10" s="122">
        <v>165689490</v>
      </c>
      <c r="Z10" s="122">
        <v>171051950</v>
      </c>
      <c r="AA10" s="122">
        <v>176490084</v>
      </c>
      <c r="AB10" s="122">
        <v>182005827</v>
      </c>
      <c r="AC10" s="122">
        <v>187610756</v>
      </c>
      <c r="AD10" s="122">
        <v>193310301</v>
      </c>
      <c r="AE10" s="122">
        <v>199093767</v>
      </c>
      <c r="AF10" s="122">
        <v>204942549</v>
      </c>
      <c r="AG10" s="122">
        <v>210844771</v>
      </c>
      <c r="AH10" s="122">
        <v>216787402</v>
      </c>
      <c r="AI10" s="122">
        <v>224735446</v>
      </c>
      <c r="AJ10" s="122">
        <v>230829868</v>
      </c>
      <c r="AK10" s="122">
        <v>235037179</v>
      </c>
      <c r="AL10" s="122">
        <v>241286091</v>
      </c>
      <c r="AM10" s="122">
        <v>247435930</v>
      </c>
      <c r="AN10" s="122">
        <v>255029671</v>
      </c>
      <c r="AO10" s="122">
        <v>260843462</v>
      </c>
      <c r="AP10" s="122">
        <v>266575075</v>
      </c>
      <c r="AQ10" s="122">
        <v>272235146</v>
      </c>
      <c r="AR10" s="122">
        <v>277962869</v>
      </c>
      <c r="AS10" s="122">
        <v>283832016</v>
      </c>
      <c r="AT10" s="122">
        <v>289850357</v>
      </c>
      <c r="AU10" s="122">
        <v>296026575</v>
      </c>
      <c r="AV10" s="122">
        <v>302434519</v>
      </c>
      <c r="AW10" s="122">
        <v>309162029</v>
      </c>
      <c r="AX10" s="122">
        <v>316264728</v>
      </c>
      <c r="AY10" s="122">
        <v>323773264</v>
      </c>
      <c r="AZ10" s="122">
        <v>331653797</v>
      </c>
      <c r="BA10" s="122">
        <v>339825483</v>
      </c>
      <c r="BB10" s="122">
        <v>348145094</v>
      </c>
      <c r="BC10" s="122">
        <v>356508908</v>
      </c>
      <c r="BD10" s="122">
        <v>364895878</v>
      </c>
      <c r="BE10" s="122">
        <v>373306993</v>
      </c>
      <c r="BF10" s="122">
        <v>381702086</v>
      </c>
      <c r="BG10" s="122">
        <v>390043028</v>
      </c>
      <c r="BH10" s="122">
        <v>398304960</v>
      </c>
      <c r="BI10" s="122">
        <v>406452690</v>
      </c>
      <c r="BJ10" s="122">
        <v>414491886</v>
      </c>
    </row>
    <row r="11" spans="1:62" x14ac:dyDescent="0.35">
      <c r="A11" s="122" t="s">
        <v>249</v>
      </c>
      <c r="B11" s="122" t="s">
        <v>250</v>
      </c>
      <c r="C11" s="122" t="s">
        <v>238</v>
      </c>
      <c r="D11" s="122" t="s">
        <v>239</v>
      </c>
      <c r="E11" s="122">
        <v>92634</v>
      </c>
      <c r="F11" s="122">
        <v>101078</v>
      </c>
      <c r="G11" s="122">
        <v>112472</v>
      </c>
      <c r="H11" s="122">
        <v>125566</v>
      </c>
      <c r="I11" s="122">
        <v>138529</v>
      </c>
      <c r="J11" s="122">
        <v>150362</v>
      </c>
      <c r="K11" s="122">
        <v>160481</v>
      </c>
      <c r="L11" s="122">
        <v>170283</v>
      </c>
      <c r="M11" s="122">
        <v>183194</v>
      </c>
      <c r="N11" s="122">
        <v>203820</v>
      </c>
      <c r="O11" s="122">
        <v>235499</v>
      </c>
      <c r="P11" s="122">
        <v>278808</v>
      </c>
      <c r="Q11" s="122">
        <v>332760</v>
      </c>
      <c r="R11" s="122">
        <v>397174</v>
      </c>
      <c r="S11" s="122">
        <v>471364</v>
      </c>
      <c r="T11" s="122">
        <v>554324</v>
      </c>
      <c r="U11" s="122">
        <v>646943</v>
      </c>
      <c r="V11" s="122">
        <v>748117</v>
      </c>
      <c r="W11" s="122">
        <v>852262</v>
      </c>
      <c r="X11" s="122">
        <v>952040</v>
      </c>
      <c r="Y11" s="122">
        <v>1042384</v>
      </c>
      <c r="Z11" s="122">
        <v>1120900</v>
      </c>
      <c r="AA11" s="122">
        <v>1189545</v>
      </c>
      <c r="AB11" s="122">
        <v>1253060</v>
      </c>
      <c r="AC11" s="122">
        <v>1318478</v>
      </c>
      <c r="AD11" s="122">
        <v>1391052</v>
      </c>
      <c r="AE11" s="122">
        <v>1472218</v>
      </c>
      <c r="AF11" s="122">
        <v>1560718</v>
      </c>
      <c r="AG11" s="122">
        <v>1655849</v>
      </c>
      <c r="AH11" s="122">
        <v>1756043</v>
      </c>
      <c r="AI11" s="122">
        <v>1860174</v>
      </c>
      <c r="AJ11" s="122">
        <v>1970026</v>
      </c>
      <c r="AK11" s="122">
        <v>2086639</v>
      </c>
      <c r="AL11" s="122">
        <v>2207405</v>
      </c>
      <c r="AM11" s="122">
        <v>2328686</v>
      </c>
      <c r="AN11" s="122">
        <v>2448820</v>
      </c>
      <c r="AO11" s="122">
        <v>2571020</v>
      </c>
      <c r="AP11" s="122">
        <v>2700010</v>
      </c>
      <c r="AQ11" s="122">
        <v>2838145</v>
      </c>
      <c r="AR11" s="122">
        <v>2988162</v>
      </c>
      <c r="AS11" s="122">
        <v>3154925</v>
      </c>
      <c r="AT11" s="122">
        <v>3326032</v>
      </c>
      <c r="AU11" s="122">
        <v>3507232</v>
      </c>
      <c r="AV11" s="122">
        <v>3741932</v>
      </c>
      <c r="AW11" s="122">
        <v>4087931</v>
      </c>
      <c r="AX11" s="122">
        <v>4579562</v>
      </c>
      <c r="AY11" s="122">
        <v>5242032</v>
      </c>
      <c r="AZ11" s="122">
        <v>6044067</v>
      </c>
      <c r="BA11" s="122">
        <v>6894278</v>
      </c>
      <c r="BB11" s="122">
        <v>7666393</v>
      </c>
      <c r="BC11" s="122">
        <v>8270684</v>
      </c>
      <c r="BD11" s="122">
        <v>8672475</v>
      </c>
      <c r="BE11" s="122">
        <v>8900453</v>
      </c>
      <c r="BF11" s="122">
        <v>9006263</v>
      </c>
      <c r="BG11" s="122">
        <v>9070867</v>
      </c>
      <c r="BH11" s="122">
        <v>9154302</v>
      </c>
      <c r="BI11" s="122">
        <v>9269612</v>
      </c>
      <c r="BJ11" s="122">
        <v>9400145</v>
      </c>
    </row>
    <row r="12" spans="1:62" x14ac:dyDescent="0.35">
      <c r="A12" s="122" t="s">
        <v>251</v>
      </c>
      <c r="B12" s="122" t="s">
        <v>252</v>
      </c>
      <c r="C12" s="122" t="s">
        <v>238</v>
      </c>
      <c r="D12" s="122" t="s">
        <v>239</v>
      </c>
      <c r="E12" s="122">
        <v>20619075</v>
      </c>
      <c r="F12" s="122">
        <v>20953077</v>
      </c>
      <c r="G12" s="122">
        <v>21287682</v>
      </c>
      <c r="H12" s="122">
        <v>21621840</v>
      </c>
      <c r="I12" s="122">
        <v>21953929</v>
      </c>
      <c r="J12" s="122">
        <v>22283390</v>
      </c>
      <c r="K12" s="122">
        <v>22608748</v>
      </c>
      <c r="L12" s="122">
        <v>22932203</v>
      </c>
      <c r="M12" s="122">
        <v>23261278</v>
      </c>
      <c r="N12" s="122">
        <v>23605987</v>
      </c>
      <c r="O12" s="122">
        <v>23973058</v>
      </c>
      <c r="P12" s="122">
        <v>24366439</v>
      </c>
      <c r="Q12" s="122">
        <v>24782949</v>
      </c>
      <c r="R12" s="122">
        <v>25213388</v>
      </c>
      <c r="S12" s="122">
        <v>25644506</v>
      </c>
      <c r="T12" s="122">
        <v>26066975</v>
      </c>
      <c r="U12" s="122">
        <v>26477152</v>
      </c>
      <c r="V12" s="122">
        <v>26878565</v>
      </c>
      <c r="W12" s="122">
        <v>27277741</v>
      </c>
      <c r="X12" s="122">
        <v>27684534</v>
      </c>
      <c r="Y12" s="122">
        <v>28105888</v>
      </c>
      <c r="Z12" s="122">
        <v>28543364</v>
      </c>
      <c r="AA12" s="122">
        <v>28993987</v>
      </c>
      <c r="AB12" s="122">
        <v>29454738</v>
      </c>
      <c r="AC12" s="122">
        <v>29920904</v>
      </c>
      <c r="AD12" s="122">
        <v>30388783</v>
      </c>
      <c r="AE12" s="122">
        <v>30857244</v>
      </c>
      <c r="AF12" s="122">
        <v>31326473</v>
      </c>
      <c r="AG12" s="122">
        <v>31795517</v>
      </c>
      <c r="AH12" s="122">
        <v>32263561</v>
      </c>
      <c r="AI12" s="122">
        <v>32729739</v>
      </c>
      <c r="AJ12" s="122">
        <v>33193918</v>
      </c>
      <c r="AK12" s="122">
        <v>33655151</v>
      </c>
      <c r="AL12" s="122">
        <v>34110917</v>
      </c>
      <c r="AM12" s="122">
        <v>34558115</v>
      </c>
      <c r="AN12" s="122">
        <v>34994814</v>
      </c>
      <c r="AO12" s="122">
        <v>35419682</v>
      </c>
      <c r="AP12" s="122">
        <v>35833969</v>
      </c>
      <c r="AQ12" s="122">
        <v>36241590</v>
      </c>
      <c r="AR12" s="122">
        <v>36648068</v>
      </c>
      <c r="AS12" s="122">
        <v>37057452</v>
      </c>
      <c r="AT12" s="122">
        <v>37471509</v>
      </c>
      <c r="AU12" s="122">
        <v>37889370</v>
      </c>
      <c r="AV12" s="122">
        <v>38309379</v>
      </c>
      <c r="AW12" s="122">
        <v>38728696</v>
      </c>
      <c r="AX12" s="122">
        <v>39145488</v>
      </c>
      <c r="AY12" s="122">
        <v>39558890</v>
      </c>
      <c r="AZ12" s="122">
        <v>39970224</v>
      </c>
      <c r="BA12" s="122">
        <v>40382389</v>
      </c>
      <c r="BB12" s="122">
        <v>40799407</v>
      </c>
      <c r="BC12" s="122">
        <v>41223889</v>
      </c>
      <c r="BD12" s="122">
        <v>41656879</v>
      </c>
      <c r="BE12" s="122">
        <v>42096739</v>
      </c>
      <c r="BF12" s="122">
        <v>42539925</v>
      </c>
      <c r="BG12" s="122">
        <v>42981515</v>
      </c>
      <c r="BH12" s="122">
        <v>43417765</v>
      </c>
      <c r="BI12" s="122">
        <v>43847430</v>
      </c>
      <c r="BJ12" s="122">
        <v>44271041</v>
      </c>
    </row>
    <row r="13" spans="1:62" x14ac:dyDescent="0.35">
      <c r="A13" s="122" t="s">
        <v>253</v>
      </c>
      <c r="B13" s="122" t="s">
        <v>254</v>
      </c>
      <c r="C13" s="122" t="s">
        <v>238</v>
      </c>
      <c r="D13" s="122" t="s">
        <v>239</v>
      </c>
      <c r="E13" s="122">
        <v>1874120</v>
      </c>
      <c r="F13" s="122">
        <v>1941491</v>
      </c>
      <c r="G13" s="122">
        <v>2009526</v>
      </c>
      <c r="H13" s="122">
        <v>2077575</v>
      </c>
      <c r="I13" s="122">
        <v>2144998</v>
      </c>
      <c r="J13" s="122">
        <v>2211316</v>
      </c>
      <c r="K13" s="122">
        <v>2276031</v>
      </c>
      <c r="L13" s="122">
        <v>2339124</v>
      </c>
      <c r="M13" s="122">
        <v>2401140</v>
      </c>
      <c r="N13" s="122">
        <v>2462925</v>
      </c>
      <c r="O13" s="122">
        <v>2525065</v>
      </c>
      <c r="P13" s="122">
        <v>2587706</v>
      </c>
      <c r="Q13" s="122">
        <v>2650484</v>
      </c>
      <c r="R13" s="122">
        <v>2712781</v>
      </c>
      <c r="S13" s="122">
        <v>2773747</v>
      </c>
      <c r="T13" s="122">
        <v>2832757</v>
      </c>
      <c r="U13" s="122">
        <v>2889579</v>
      </c>
      <c r="V13" s="122">
        <v>2944379</v>
      </c>
      <c r="W13" s="122">
        <v>2997411</v>
      </c>
      <c r="X13" s="122">
        <v>3049105</v>
      </c>
      <c r="Y13" s="122">
        <v>3099751</v>
      </c>
      <c r="Z13" s="122">
        <v>3148092</v>
      </c>
      <c r="AA13" s="122">
        <v>3193686</v>
      </c>
      <c r="AB13" s="122">
        <v>3238594</v>
      </c>
      <c r="AC13" s="122">
        <v>3285595</v>
      </c>
      <c r="AD13" s="122">
        <v>3335935</v>
      </c>
      <c r="AE13" s="122">
        <v>3392256</v>
      </c>
      <c r="AF13" s="122">
        <v>3451942</v>
      </c>
      <c r="AG13" s="122">
        <v>3504651</v>
      </c>
      <c r="AH13" s="122">
        <v>3536469</v>
      </c>
      <c r="AI13" s="122">
        <v>3538165</v>
      </c>
      <c r="AJ13" s="122">
        <v>3505251</v>
      </c>
      <c r="AK13" s="122">
        <v>3442810</v>
      </c>
      <c r="AL13" s="122">
        <v>3363098</v>
      </c>
      <c r="AM13" s="122">
        <v>3283660</v>
      </c>
      <c r="AN13" s="122">
        <v>3217342</v>
      </c>
      <c r="AO13" s="122">
        <v>3168215</v>
      </c>
      <c r="AP13" s="122">
        <v>3133086</v>
      </c>
      <c r="AQ13" s="122">
        <v>3108684</v>
      </c>
      <c r="AR13" s="122">
        <v>3089017</v>
      </c>
      <c r="AS13" s="122">
        <v>3069588</v>
      </c>
      <c r="AT13" s="122">
        <v>3050655</v>
      </c>
      <c r="AU13" s="122">
        <v>3033897</v>
      </c>
      <c r="AV13" s="122">
        <v>3017806</v>
      </c>
      <c r="AW13" s="122">
        <v>3000612</v>
      </c>
      <c r="AX13" s="122">
        <v>2981259</v>
      </c>
      <c r="AY13" s="122">
        <v>2958500</v>
      </c>
      <c r="AZ13" s="122">
        <v>2933056</v>
      </c>
      <c r="BA13" s="122">
        <v>2908220</v>
      </c>
      <c r="BB13" s="122">
        <v>2888584</v>
      </c>
      <c r="BC13" s="122">
        <v>2877311</v>
      </c>
      <c r="BD13" s="122">
        <v>2875581</v>
      </c>
      <c r="BE13" s="122">
        <v>2881922</v>
      </c>
      <c r="BF13" s="122">
        <v>2893509</v>
      </c>
      <c r="BG13" s="122">
        <v>2906220</v>
      </c>
      <c r="BH13" s="122">
        <v>2916950</v>
      </c>
      <c r="BI13" s="122">
        <v>2924816</v>
      </c>
      <c r="BJ13" s="122">
        <v>2930450</v>
      </c>
    </row>
    <row r="14" spans="1:62" x14ac:dyDescent="0.35">
      <c r="A14" s="122" t="s">
        <v>255</v>
      </c>
      <c r="B14" s="122" t="s">
        <v>256</v>
      </c>
      <c r="C14" s="122" t="s">
        <v>238</v>
      </c>
      <c r="D14" s="122" t="s">
        <v>239</v>
      </c>
      <c r="E14" s="122">
        <v>20013</v>
      </c>
      <c r="F14" s="122">
        <v>20486</v>
      </c>
      <c r="G14" s="122">
        <v>21117</v>
      </c>
      <c r="H14" s="122">
        <v>21882</v>
      </c>
      <c r="I14" s="122">
        <v>22698</v>
      </c>
      <c r="J14" s="122">
        <v>23520</v>
      </c>
      <c r="K14" s="122">
        <v>24321</v>
      </c>
      <c r="L14" s="122">
        <v>25116</v>
      </c>
      <c r="M14" s="122">
        <v>25885</v>
      </c>
      <c r="N14" s="122">
        <v>26614</v>
      </c>
      <c r="O14" s="122">
        <v>27292</v>
      </c>
      <c r="P14" s="122">
        <v>27916</v>
      </c>
      <c r="Q14" s="122">
        <v>28492</v>
      </c>
      <c r="R14" s="122">
        <v>29014</v>
      </c>
      <c r="S14" s="122">
        <v>29488</v>
      </c>
      <c r="T14" s="122">
        <v>29932</v>
      </c>
      <c r="U14" s="122">
        <v>30321</v>
      </c>
      <c r="V14" s="122">
        <v>30689</v>
      </c>
      <c r="W14" s="122">
        <v>31102</v>
      </c>
      <c r="X14" s="122">
        <v>31673</v>
      </c>
      <c r="Y14" s="122">
        <v>32457</v>
      </c>
      <c r="Z14" s="122">
        <v>33493</v>
      </c>
      <c r="AA14" s="122">
        <v>34738</v>
      </c>
      <c r="AB14" s="122">
        <v>36160</v>
      </c>
      <c r="AC14" s="122">
        <v>37688</v>
      </c>
      <c r="AD14" s="122">
        <v>39241</v>
      </c>
      <c r="AE14" s="122">
        <v>40837</v>
      </c>
      <c r="AF14" s="122">
        <v>42450</v>
      </c>
      <c r="AG14" s="122">
        <v>44047</v>
      </c>
      <c r="AH14" s="122">
        <v>45593</v>
      </c>
      <c r="AI14" s="122">
        <v>47038</v>
      </c>
      <c r="AJ14" s="122">
        <v>48375</v>
      </c>
      <c r="AK14" s="122">
        <v>49593</v>
      </c>
      <c r="AL14" s="122">
        <v>50720</v>
      </c>
      <c r="AM14" s="122">
        <v>51803</v>
      </c>
      <c r="AN14" s="122">
        <v>52868</v>
      </c>
      <c r="AO14" s="122">
        <v>53929</v>
      </c>
      <c r="AP14" s="122">
        <v>54941</v>
      </c>
      <c r="AQ14" s="122">
        <v>55901</v>
      </c>
      <c r="AR14" s="122">
        <v>56770</v>
      </c>
      <c r="AS14" s="122">
        <v>57521</v>
      </c>
      <c r="AT14" s="122">
        <v>58175</v>
      </c>
      <c r="AU14" s="122">
        <v>58731</v>
      </c>
      <c r="AV14" s="122">
        <v>59117</v>
      </c>
      <c r="AW14" s="122">
        <v>59264</v>
      </c>
      <c r="AX14" s="122">
        <v>59118</v>
      </c>
      <c r="AY14" s="122">
        <v>58650</v>
      </c>
      <c r="AZ14" s="122">
        <v>57903</v>
      </c>
      <c r="BA14" s="122">
        <v>57030</v>
      </c>
      <c r="BB14" s="122">
        <v>56227</v>
      </c>
      <c r="BC14" s="122">
        <v>55637</v>
      </c>
      <c r="BD14" s="122">
        <v>55320</v>
      </c>
      <c r="BE14" s="122">
        <v>55230</v>
      </c>
      <c r="BF14" s="122">
        <v>55307</v>
      </c>
      <c r="BG14" s="122">
        <v>55437</v>
      </c>
      <c r="BH14" s="122">
        <v>55537</v>
      </c>
      <c r="BI14" s="122">
        <v>55599</v>
      </c>
      <c r="BJ14" s="122">
        <v>55641</v>
      </c>
    </row>
    <row r="15" spans="1:62" x14ac:dyDescent="0.35">
      <c r="A15" s="122" t="s">
        <v>257</v>
      </c>
      <c r="B15" s="122" t="s">
        <v>258</v>
      </c>
      <c r="C15" s="122" t="s">
        <v>238</v>
      </c>
      <c r="D15" s="122" t="s">
        <v>239</v>
      </c>
      <c r="E15" s="122">
        <v>55339</v>
      </c>
      <c r="F15" s="122">
        <v>56144</v>
      </c>
      <c r="G15" s="122">
        <v>57144</v>
      </c>
      <c r="H15" s="122">
        <v>58294</v>
      </c>
      <c r="I15" s="122">
        <v>59524</v>
      </c>
      <c r="J15" s="122">
        <v>60781</v>
      </c>
      <c r="K15" s="122">
        <v>62059</v>
      </c>
      <c r="L15" s="122">
        <v>63360</v>
      </c>
      <c r="M15" s="122">
        <v>64655</v>
      </c>
      <c r="N15" s="122">
        <v>65910</v>
      </c>
      <c r="O15" s="122">
        <v>67098</v>
      </c>
      <c r="P15" s="122">
        <v>68188</v>
      </c>
      <c r="Q15" s="122">
        <v>69176</v>
      </c>
      <c r="R15" s="122">
        <v>70066</v>
      </c>
      <c r="S15" s="122">
        <v>70878</v>
      </c>
      <c r="T15" s="122">
        <v>71609</v>
      </c>
      <c r="U15" s="122">
        <v>72285</v>
      </c>
      <c r="V15" s="122">
        <v>72875</v>
      </c>
      <c r="W15" s="122">
        <v>73324</v>
      </c>
      <c r="X15" s="122">
        <v>73528</v>
      </c>
      <c r="Y15" s="122">
        <v>73442</v>
      </c>
      <c r="Z15" s="122">
        <v>73066</v>
      </c>
      <c r="AA15" s="122">
        <v>72448</v>
      </c>
      <c r="AB15" s="122">
        <v>71639</v>
      </c>
      <c r="AC15" s="122">
        <v>70725</v>
      </c>
      <c r="AD15" s="122">
        <v>69782</v>
      </c>
      <c r="AE15" s="122">
        <v>68809</v>
      </c>
      <c r="AF15" s="122">
        <v>67845</v>
      </c>
      <c r="AG15" s="122">
        <v>67058</v>
      </c>
      <c r="AH15" s="122">
        <v>66627</v>
      </c>
      <c r="AI15" s="122">
        <v>66696</v>
      </c>
      <c r="AJ15" s="122">
        <v>67307</v>
      </c>
      <c r="AK15" s="122">
        <v>68427</v>
      </c>
      <c r="AL15" s="122">
        <v>69938</v>
      </c>
      <c r="AM15" s="122">
        <v>71719</v>
      </c>
      <c r="AN15" s="122">
        <v>73619</v>
      </c>
      <c r="AO15" s="122">
        <v>75628</v>
      </c>
      <c r="AP15" s="122">
        <v>77739</v>
      </c>
      <c r="AQ15" s="122">
        <v>79851</v>
      </c>
      <c r="AR15" s="122">
        <v>81831</v>
      </c>
      <c r="AS15" s="122">
        <v>83584</v>
      </c>
      <c r="AT15" s="122">
        <v>85057</v>
      </c>
      <c r="AU15" s="122">
        <v>86266</v>
      </c>
      <c r="AV15" s="122">
        <v>87293</v>
      </c>
      <c r="AW15" s="122">
        <v>88257</v>
      </c>
      <c r="AX15" s="122">
        <v>89253</v>
      </c>
      <c r="AY15" s="122">
        <v>90301</v>
      </c>
      <c r="AZ15" s="122">
        <v>91381</v>
      </c>
      <c r="BA15" s="122">
        <v>92478</v>
      </c>
      <c r="BB15" s="122">
        <v>93581</v>
      </c>
      <c r="BC15" s="122">
        <v>94661</v>
      </c>
      <c r="BD15" s="122">
        <v>95719</v>
      </c>
      <c r="BE15" s="122">
        <v>96777</v>
      </c>
      <c r="BF15" s="122">
        <v>97824</v>
      </c>
      <c r="BG15" s="122">
        <v>98875</v>
      </c>
      <c r="BH15" s="122">
        <v>99923</v>
      </c>
      <c r="BI15" s="122">
        <v>100963</v>
      </c>
      <c r="BJ15" s="122">
        <v>102012</v>
      </c>
    </row>
    <row r="16" spans="1:62" x14ac:dyDescent="0.35">
      <c r="A16" s="122" t="s">
        <v>259</v>
      </c>
      <c r="B16" s="122" t="s">
        <v>260</v>
      </c>
      <c r="C16" s="122" t="s">
        <v>238</v>
      </c>
      <c r="D16" s="122" t="s">
        <v>239</v>
      </c>
      <c r="E16" s="122">
        <v>10276477</v>
      </c>
      <c r="F16" s="122">
        <v>10483000</v>
      </c>
      <c r="G16" s="122">
        <v>10742000</v>
      </c>
      <c r="H16" s="122">
        <v>10950000</v>
      </c>
      <c r="I16" s="122">
        <v>11167000</v>
      </c>
      <c r="J16" s="122">
        <v>11388000</v>
      </c>
      <c r="K16" s="122">
        <v>11651000</v>
      </c>
      <c r="L16" s="122">
        <v>11799000</v>
      </c>
      <c r="M16" s="122">
        <v>12009000</v>
      </c>
      <c r="N16" s="122">
        <v>12263000</v>
      </c>
      <c r="O16" s="122">
        <v>12507000</v>
      </c>
      <c r="P16" s="122">
        <v>12937000</v>
      </c>
      <c r="Q16" s="122">
        <v>13177000</v>
      </c>
      <c r="R16" s="122">
        <v>13380000</v>
      </c>
      <c r="S16" s="122">
        <v>13723000</v>
      </c>
      <c r="T16" s="122">
        <v>13893000</v>
      </c>
      <c r="U16" s="122">
        <v>14033000</v>
      </c>
      <c r="V16" s="122">
        <v>14192000</v>
      </c>
      <c r="W16" s="122">
        <v>14358000</v>
      </c>
      <c r="X16" s="122">
        <v>14514000</v>
      </c>
      <c r="Y16" s="122">
        <v>14692000</v>
      </c>
      <c r="Z16" s="122">
        <v>14927000</v>
      </c>
      <c r="AA16" s="122">
        <v>15178000</v>
      </c>
      <c r="AB16" s="122">
        <v>15369000</v>
      </c>
      <c r="AC16" s="122">
        <v>15544000</v>
      </c>
      <c r="AD16" s="122">
        <v>15758000</v>
      </c>
      <c r="AE16" s="122">
        <v>16018400</v>
      </c>
      <c r="AF16" s="122">
        <v>16263900</v>
      </c>
      <c r="AG16" s="122">
        <v>16532200</v>
      </c>
      <c r="AH16" s="122">
        <v>16814400</v>
      </c>
      <c r="AI16" s="122">
        <v>17065100</v>
      </c>
      <c r="AJ16" s="122">
        <v>17284000</v>
      </c>
      <c r="AK16" s="122">
        <v>17495000</v>
      </c>
      <c r="AL16" s="122">
        <v>17667000</v>
      </c>
      <c r="AM16" s="122">
        <v>17855000</v>
      </c>
      <c r="AN16" s="122">
        <v>18072000</v>
      </c>
      <c r="AO16" s="122">
        <v>18311000</v>
      </c>
      <c r="AP16" s="122">
        <v>18517000</v>
      </c>
      <c r="AQ16" s="122">
        <v>18711000</v>
      </c>
      <c r="AR16" s="122">
        <v>18926000</v>
      </c>
      <c r="AS16" s="122">
        <v>19153000</v>
      </c>
      <c r="AT16" s="122">
        <v>19413000</v>
      </c>
      <c r="AU16" s="122">
        <v>19651400</v>
      </c>
      <c r="AV16" s="122">
        <v>19895400</v>
      </c>
      <c r="AW16" s="122">
        <v>20127400</v>
      </c>
      <c r="AX16" s="122">
        <v>20394800</v>
      </c>
      <c r="AY16" s="122">
        <v>20697900</v>
      </c>
      <c r="AZ16" s="122">
        <v>20827600</v>
      </c>
      <c r="BA16" s="122">
        <v>21249200</v>
      </c>
      <c r="BB16" s="122">
        <v>21691700</v>
      </c>
      <c r="BC16" s="122">
        <v>22031750</v>
      </c>
      <c r="BD16" s="122">
        <v>22340024</v>
      </c>
      <c r="BE16" s="122">
        <v>22742475</v>
      </c>
      <c r="BF16" s="122">
        <v>23145901</v>
      </c>
      <c r="BG16" s="122">
        <v>23504138</v>
      </c>
      <c r="BH16" s="122">
        <v>23850784</v>
      </c>
      <c r="BI16" s="122">
        <v>24210809</v>
      </c>
      <c r="BJ16" s="122">
        <v>24598933</v>
      </c>
    </row>
    <row r="17" spans="1:62" x14ac:dyDescent="0.35">
      <c r="A17" s="122" t="s">
        <v>37</v>
      </c>
      <c r="B17" s="122" t="s">
        <v>261</v>
      </c>
      <c r="C17" s="122" t="s">
        <v>238</v>
      </c>
      <c r="D17" s="122" t="s">
        <v>239</v>
      </c>
      <c r="E17" s="122">
        <v>7047539</v>
      </c>
      <c r="F17" s="122">
        <v>7086299</v>
      </c>
      <c r="G17" s="122">
        <v>7129864</v>
      </c>
      <c r="H17" s="122">
        <v>7175811</v>
      </c>
      <c r="I17" s="122">
        <v>7223801</v>
      </c>
      <c r="J17" s="122">
        <v>7270889</v>
      </c>
      <c r="K17" s="122">
        <v>7322066</v>
      </c>
      <c r="L17" s="122">
        <v>7376998</v>
      </c>
      <c r="M17" s="122">
        <v>7415403</v>
      </c>
      <c r="N17" s="122">
        <v>7441055</v>
      </c>
      <c r="O17" s="122">
        <v>7467086</v>
      </c>
      <c r="P17" s="122">
        <v>7500482</v>
      </c>
      <c r="Q17" s="122">
        <v>7544201</v>
      </c>
      <c r="R17" s="122">
        <v>7586115</v>
      </c>
      <c r="S17" s="122">
        <v>7599038</v>
      </c>
      <c r="T17" s="122">
        <v>7578903</v>
      </c>
      <c r="U17" s="122">
        <v>7565525</v>
      </c>
      <c r="V17" s="122">
        <v>7568430</v>
      </c>
      <c r="W17" s="122">
        <v>7562305</v>
      </c>
      <c r="X17" s="122">
        <v>7549425</v>
      </c>
      <c r="Y17" s="122">
        <v>7549433</v>
      </c>
      <c r="Z17" s="122">
        <v>7568710</v>
      </c>
      <c r="AA17" s="122">
        <v>7574140</v>
      </c>
      <c r="AB17" s="122">
        <v>7561910</v>
      </c>
      <c r="AC17" s="122">
        <v>7561434</v>
      </c>
      <c r="AD17" s="122">
        <v>7564985</v>
      </c>
      <c r="AE17" s="122">
        <v>7569794</v>
      </c>
      <c r="AF17" s="122">
        <v>7574586</v>
      </c>
      <c r="AG17" s="122">
        <v>7585317</v>
      </c>
      <c r="AH17" s="122">
        <v>7619567</v>
      </c>
      <c r="AI17" s="122">
        <v>7677850</v>
      </c>
      <c r="AJ17" s="122">
        <v>7754891</v>
      </c>
      <c r="AK17" s="122">
        <v>7840709</v>
      </c>
      <c r="AL17" s="122">
        <v>7905633</v>
      </c>
      <c r="AM17" s="122">
        <v>7936118</v>
      </c>
      <c r="AN17" s="122">
        <v>7948278</v>
      </c>
      <c r="AO17" s="122">
        <v>7959017</v>
      </c>
      <c r="AP17" s="122">
        <v>7968041</v>
      </c>
      <c r="AQ17" s="122">
        <v>7976789</v>
      </c>
      <c r="AR17" s="122">
        <v>7992324</v>
      </c>
      <c r="AS17" s="122">
        <v>8011566</v>
      </c>
      <c r="AT17" s="122">
        <v>8042293</v>
      </c>
      <c r="AU17" s="122">
        <v>8081957</v>
      </c>
      <c r="AV17" s="122">
        <v>8121423</v>
      </c>
      <c r="AW17" s="122">
        <v>8171966</v>
      </c>
      <c r="AX17" s="122">
        <v>8227829</v>
      </c>
      <c r="AY17" s="122">
        <v>8268641</v>
      </c>
      <c r="AZ17" s="122">
        <v>8295487</v>
      </c>
      <c r="BA17" s="122">
        <v>8321496</v>
      </c>
      <c r="BB17" s="122">
        <v>8343323</v>
      </c>
      <c r="BC17" s="122">
        <v>8363404</v>
      </c>
      <c r="BD17" s="122">
        <v>8391643</v>
      </c>
      <c r="BE17" s="122">
        <v>8429991</v>
      </c>
      <c r="BF17" s="122">
        <v>8479823</v>
      </c>
      <c r="BG17" s="122">
        <v>8546356</v>
      </c>
      <c r="BH17" s="122">
        <v>8642699</v>
      </c>
      <c r="BI17" s="122">
        <v>8736668</v>
      </c>
      <c r="BJ17" s="122">
        <v>8809212</v>
      </c>
    </row>
    <row r="18" spans="1:62" x14ac:dyDescent="0.35">
      <c r="A18" s="122" t="s">
        <v>262</v>
      </c>
      <c r="B18" s="122" t="s">
        <v>263</v>
      </c>
      <c r="C18" s="122" t="s">
        <v>238</v>
      </c>
      <c r="D18" s="122" t="s">
        <v>239</v>
      </c>
      <c r="E18" s="122">
        <v>3895396</v>
      </c>
      <c r="F18" s="122">
        <v>4030320</v>
      </c>
      <c r="G18" s="122">
        <v>4171425</v>
      </c>
      <c r="H18" s="122">
        <v>4315128</v>
      </c>
      <c r="I18" s="122">
        <v>4456689</v>
      </c>
      <c r="J18" s="122">
        <v>4592610</v>
      </c>
      <c r="K18" s="122">
        <v>4721525</v>
      </c>
      <c r="L18" s="122">
        <v>4843870</v>
      </c>
      <c r="M18" s="122">
        <v>4960235</v>
      </c>
      <c r="N18" s="122">
        <v>5071930</v>
      </c>
      <c r="O18" s="122">
        <v>5180025</v>
      </c>
      <c r="P18" s="122">
        <v>5284532</v>
      </c>
      <c r="Q18" s="122">
        <v>5385267</v>
      </c>
      <c r="R18" s="122">
        <v>5483084</v>
      </c>
      <c r="S18" s="122">
        <v>5579077</v>
      </c>
      <c r="T18" s="122">
        <v>5674137</v>
      </c>
      <c r="U18" s="122">
        <v>5768724</v>
      </c>
      <c r="V18" s="122">
        <v>5863134</v>
      </c>
      <c r="W18" s="122">
        <v>5957929</v>
      </c>
      <c r="X18" s="122">
        <v>6053645</v>
      </c>
      <c r="Y18" s="122">
        <v>6150738</v>
      </c>
      <c r="Z18" s="122">
        <v>6249320</v>
      </c>
      <c r="AA18" s="122">
        <v>6349558</v>
      </c>
      <c r="AB18" s="122">
        <v>6452076</v>
      </c>
      <c r="AC18" s="122">
        <v>6557585</v>
      </c>
      <c r="AD18" s="122">
        <v>6666455</v>
      </c>
      <c r="AE18" s="122">
        <v>6778633</v>
      </c>
      <c r="AF18" s="122">
        <v>6893500</v>
      </c>
      <c r="AG18" s="122">
        <v>7010036</v>
      </c>
      <c r="AH18" s="122">
        <v>7126891</v>
      </c>
      <c r="AI18" s="122">
        <v>7159000</v>
      </c>
      <c r="AJ18" s="122">
        <v>7271000</v>
      </c>
      <c r="AK18" s="122">
        <v>7382000</v>
      </c>
      <c r="AL18" s="122">
        <v>7495000</v>
      </c>
      <c r="AM18" s="122">
        <v>7597000</v>
      </c>
      <c r="AN18" s="122">
        <v>7685000</v>
      </c>
      <c r="AO18" s="122">
        <v>7763000</v>
      </c>
      <c r="AP18" s="122">
        <v>7838250</v>
      </c>
      <c r="AQ18" s="122">
        <v>7913000</v>
      </c>
      <c r="AR18" s="122">
        <v>7982750</v>
      </c>
      <c r="AS18" s="122">
        <v>8048600</v>
      </c>
      <c r="AT18" s="122">
        <v>8111200</v>
      </c>
      <c r="AU18" s="122">
        <v>8171950</v>
      </c>
      <c r="AV18" s="122">
        <v>8234100</v>
      </c>
      <c r="AW18" s="122">
        <v>8306500</v>
      </c>
      <c r="AX18" s="122">
        <v>8391850</v>
      </c>
      <c r="AY18" s="122">
        <v>8484550</v>
      </c>
      <c r="AZ18" s="122">
        <v>8581300</v>
      </c>
      <c r="BA18" s="122">
        <v>8763400</v>
      </c>
      <c r="BB18" s="122">
        <v>8947243</v>
      </c>
      <c r="BC18" s="122">
        <v>9054332</v>
      </c>
      <c r="BD18" s="122">
        <v>9173082</v>
      </c>
      <c r="BE18" s="122">
        <v>9295784</v>
      </c>
      <c r="BF18" s="122">
        <v>9416801</v>
      </c>
      <c r="BG18" s="122">
        <v>9535079</v>
      </c>
      <c r="BH18" s="122">
        <v>9649341</v>
      </c>
      <c r="BI18" s="122">
        <v>9757812</v>
      </c>
      <c r="BJ18" s="122">
        <v>9862429</v>
      </c>
    </row>
    <row r="19" spans="1:62" x14ac:dyDescent="0.35">
      <c r="A19" s="122" t="s">
        <v>264</v>
      </c>
      <c r="B19" s="122" t="s">
        <v>265</v>
      </c>
      <c r="C19" s="122" t="s">
        <v>238</v>
      </c>
      <c r="D19" s="122" t="s">
        <v>239</v>
      </c>
      <c r="E19" s="122">
        <v>2786106</v>
      </c>
      <c r="F19" s="122">
        <v>2839666</v>
      </c>
      <c r="G19" s="122">
        <v>2893669</v>
      </c>
      <c r="H19" s="122">
        <v>2949926</v>
      </c>
      <c r="I19" s="122">
        <v>3010859</v>
      </c>
      <c r="J19" s="122">
        <v>3077876</v>
      </c>
      <c r="K19" s="122">
        <v>3152723</v>
      </c>
      <c r="L19" s="122">
        <v>3234023</v>
      </c>
      <c r="M19" s="122">
        <v>3316233</v>
      </c>
      <c r="N19" s="122">
        <v>3391753</v>
      </c>
      <c r="O19" s="122">
        <v>3455606</v>
      </c>
      <c r="P19" s="122">
        <v>3505391</v>
      </c>
      <c r="Q19" s="122">
        <v>3544047</v>
      </c>
      <c r="R19" s="122">
        <v>3578490</v>
      </c>
      <c r="S19" s="122">
        <v>3618585</v>
      </c>
      <c r="T19" s="122">
        <v>3671494</v>
      </c>
      <c r="U19" s="122">
        <v>3739659</v>
      </c>
      <c r="V19" s="122">
        <v>3821194</v>
      </c>
      <c r="W19" s="122">
        <v>3913768</v>
      </c>
      <c r="X19" s="122">
        <v>4013310</v>
      </c>
      <c r="Y19" s="122">
        <v>4116817</v>
      </c>
      <c r="Z19" s="122">
        <v>4223195</v>
      </c>
      <c r="AA19" s="122">
        <v>4333386</v>
      </c>
      <c r="AB19" s="122">
        <v>4448728</v>
      </c>
      <c r="AC19" s="122">
        <v>4571292</v>
      </c>
      <c r="AD19" s="122">
        <v>4702066</v>
      </c>
      <c r="AE19" s="122">
        <v>4841565</v>
      </c>
      <c r="AF19" s="122">
        <v>4987736</v>
      </c>
      <c r="AG19" s="122">
        <v>5135956</v>
      </c>
      <c r="AH19" s="122">
        <v>5280024</v>
      </c>
      <c r="AI19" s="122">
        <v>5415415</v>
      </c>
      <c r="AJ19" s="122">
        <v>5542048</v>
      </c>
      <c r="AK19" s="122">
        <v>5661139</v>
      </c>
      <c r="AL19" s="122">
        <v>5771398</v>
      </c>
      <c r="AM19" s="122">
        <v>5871607</v>
      </c>
      <c r="AN19" s="122">
        <v>5962058</v>
      </c>
      <c r="AO19" s="122">
        <v>6041112</v>
      </c>
      <c r="AP19" s="122">
        <v>6112097</v>
      </c>
      <c r="AQ19" s="122">
        <v>6186352</v>
      </c>
      <c r="AR19" s="122">
        <v>6278940</v>
      </c>
      <c r="AS19" s="122">
        <v>6400706</v>
      </c>
      <c r="AT19" s="122">
        <v>6555829</v>
      </c>
      <c r="AU19" s="122">
        <v>6741569</v>
      </c>
      <c r="AV19" s="122">
        <v>6953113</v>
      </c>
      <c r="AW19" s="122">
        <v>7182451</v>
      </c>
      <c r="AX19" s="122">
        <v>7423289</v>
      </c>
      <c r="AY19" s="122">
        <v>7675338</v>
      </c>
      <c r="AZ19" s="122">
        <v>7939573</v>
      </c>
      <c r="BA19" s="122">
        <v>8212264</v>
      </c>
      <c r="BB19" s="122">
        <v>8489031</v>
      </c>
      <c r="BC19" s="122">
        <v>8766930</v>
      </c>
      <c r="BD19" s="122">
        <v>9043508</v>
      </c>
      <c r="BE19" s="122">
        <v>9319710</v>
      </c>
      <c r="BF19" s="122">
        <v>9600186</v>
      </c>
      <c r="BG19" s="122">
        <v>9891790</v>
      </c>
      <c r="BH19" s="122">
        <v>10199270</v>
      </c>
      <c r="BI19" s="122">
        <v>10524117</v>
      </c>
      <c r="BJ19" s="122">
        <v>10864245</v>
      </c>
    </row>
    <row r="20" spans="1:62" x14ac:dyDescent="0.35">
      <c r="A20" s="122" t="s">
        <v>49</v>
      </c>
      <c r="B20" s="122" t="s">
        <v>266</v>
      </c>
      <c r="C20" s="122" t="s">
        <v>238</v>
      </c>
      <c r="D20" s="122" t="s">
        <v>239</v>
      </c>
      <c r="E20" s="122">
        <v>9153489</v>
      </c>
      <c r="F20" s="122">
        <v>9183948</v>
      </c>
      <c r="G20" s="122">
        <v>9220578</v>
      </c>
      <c r="H20" s="122">
        <v>9289770</v>
      </c>
      <c r="I20" s="122">
        <v>9378113</v>
      </c>
      <c r="J20" s="122">
        <v>9463667</v>
      </c>
      <c r="K20" s="122">
        <v>9527807</v>
      </c>
      <c r="L20" s="122">
        <v>9580991</v>
      </c>
      <c r="M20" s="122">
        <v>9618756</v>
      </c>
      <c r="N20" s="122">
        <v>9646032</v>
      </c>
      <c r="O20" s="122">
        <v>9655549</v>
      </c>
      <c r="P20" s="122">
        <v>9673162</v>
      </c>
      <c r="Q20" s="122">
        <v>9711115</v>
      </c>
      <c r="R20" s="122">
        <v>9741720</v>
      </c>
      <c r="S20" s="122">
        <v>9772419</v>
      </c>
      <c r="T20" s="122">
        <v>9800700</v>
      </c>
      <c r="U20" s="122">
        <v>9818227</v>
      </c>
      <c r="V20" s="122">
        <v>9830358</v>
      </c>
      <c r="W20" s="122">
        <v>9839534</v>
      </c>
      <c r="X20" s="122">
        <v>9848382</v>
      </c>
      <c r="Y20" s="122">
        <v>9859242</v>
      </c>
      <c r="Z20" s="122">
        <v>9858982</v>
      </c>
      <c r="AA20" s="122">
        <v>9856303</v>
      </c>
      <c r="AB20" s="122">
        <v>9855520</v>
      </c>
      <c r="AC20" s="122">
        <v>9855372</v>
      </c>
      <c r="AD20" s="122">
        <v>9858308</v>
      </c>
      <c r="AE20" s="122">
        <v>9861823</v>
      </c>
      <c r="AF20" s="122">
        <v>9870234</v>
      </c>
      <c r="AG20" s="122">
        <v>9901664</v>
      </c>
      <c r="AH20" s="122">
        <v>9937697</v>
      </c>
      <c r="AI20" s="122">
        <v>9967379</v>
      </c>
      <c r="AJ20" s="122">
        <v>10004486</v>
      </c>
      <c r="AK20" s="122">
        <v>10045158</v>
      </c>
      <c r="AL20" s="122">
        <v>10084475</v>
      </c>
      <c r="AM20" s="122">
        <v>10115603</v>
      </c>
      <c r="AN20" s="122">
        <v>10136811</v>
      </c>
      <c r="AO20" s="122">
        <v>10156637</v>
      </c>
      <c r="AP20" s="122">
        <v>10181245</v>
      </c>
      <c r="AQ20" s="122">
        <v>10203008</v>
      </c>
      <c r="AR20" s="122">
        <v>10226419</v>
      </c>
      <c r="AS20" s="122">
        <v>10251250</v>
      </c>
      <c r="AT20" s="122">
        <v>10286570</v>
      </c>
      <c r="AU20" s="122">
        <v>10332785</v>
      </c>
      <c r="AV20" s="122">
        <v>10376133</v>
      </c>
      <c r="AW20" s="122">
        <v>10421137</v>
      </c>
      <c r="AX20" s="122">
        <v>10478617</v>
      </c>
      <c r="AY20" s="122">
        <v>10547958</v>
      </c>
      <c r="AZ20" s="122">
        <v>10625700</v>
      </c>
      <c r="BA20" s="122">
        <v>10709973</v>
      </c>
      <c r="BB20" s="122">
        <v>10796493</v>
      </c>
      <c r="BC20" s="122">
        <v>10895586</v>
      </c>
      <c r="BD20" s="122">
        <v>11047744</v>
      </c>
      <c r="BE20" s="122">
        <v>11128246</v>
      </c>
      <c r="BF20" s="122">
        <v>11182817</v>
      </c>
      <c r="BG20" s="122">
        <v>11209057</v>
      </c>
      <c r="BH20" s="122">
        <v>11274196</v>
      </c>
      <c r="BI20" s="122">
        <v>11331422</v>
      </c>
      <c r="BJ20" s="122">
        <v>11372068</v>
      </c>
    </row>
    <row r="21" spans="1:62" x14ac:dyDescent="0.35">
      <c r="A21" s="122" t="s">
        <v>267</v>
      </c>
      <c r="B21" s="122" t="s">
        <v>268</v>
      </c>
      <c r="C21" s="122" t="s">
        <v>238</v>
      </c>
      <c r="D21" s="122" t="s">
        <v>239</v>
      </c>
      <c r="E21" s="122">
        <v>2431622</v>
      </c>
      <c r="F21" s="122">
        <v>2465867</v>
      </c>
      <c r="G21" s="122">
        <v>2502896</v>
      </c>
      <c r="H21" s="122">
        <v>2542859</v>
      </c>
      <c r="I21" s="122">
        <v>2585965</v>
      </c>
      <c r="J21" s="122">
        <v>2632356</v>
      </c>
      <c r="K21" s="122">
        <v>2682159</v>
      </c>
      <c r="L21" s="122">
        <v>2735307</v>
      </c>
      <c r="M21" s="122">
        <v>2791590</v>
      </c>
      <c r="N21" s="122">
        <v>2850661</v>
      </c>
      <c r="O21" s="122">
        <v>2912340</v>
      </c>
      <c r="P21" s="122">
        <v>2976572</v>
      </c>
      <c r="Q21" s="122">
        <v>3043567</v>
      </c>
      <c r="R21" s="122">
        <v>3113675</v>
      </c>
      <c r="S21" s="122">
        <v>3187412</v>
      </c>
      <c r="T21" s="122">
        <v>3265165</v>
      </c>
      <c r="U21" s="122">
        <v>3347173</v>
      </c>
      <c r="V21" s="122">
        <v>3433439</v>
      </c>
      <c r="W21" s="122">
        <v>3523938</v>
      </c>
      <c r="X21" s="122">
        <v>3618526</v>
      </c>
      <c r="Y21" s="122">
        <v>3717165</v>
      </c>
      <c r="Z21" s="122">
        <v>3820128</v>
      </c>
      <c r="AA21" s="122">
        <v>3927714</v>
      </c>
      <c r="AB21" s="122">
        <v>4039949</v>
      </c>
      <c r="AC21" s="122">
        <v>4156819</v>
      </c>
      <c r="AD21" s="122">
        <v>4278501</v>
      </c>
      <c r="AE21" s="122">
        <v>4404506</v>
      </c>
      <c r="AF21" s="122">
        <v>4535263</v>
      </c>
      <c r="AG21" s="122">
        <v>4672852</v>
      </c>
      <c r="AH21" s="122">
        <v>4820016</v>
      </c>
      <c r="AI21" s="122">
        <v>4978496</v>
      </c>
      <c r="AJ21" s="122">
        <v>5149499</v>
      </c>
      <c r="AK21" s="122">
        <v>5331803</v>
      </c>
      <c r="AL21" s="122">
        <v>5521763</v>
      </c>
      <c r="AM21" s="122">
        <v>5714220</v>
      </c>
      <c r="AN21" s="122">
        <v>5905558</v>
      </c>
      <c r="AO21" s="122">
        <v>6094259</v>
      </c>
      <c r="AP21" s="122">
        <v>6281639</v>
      </c>
      <c r="AQ21" s="122">
        <v>6470265</v>
      </c>
      <c r="AR21" s="122">
        <v>6664098</v>
      </c>
      <c r="AS21" s="122">
        <v>6865951</v>
      </c>
      <c r="AT21" s="122">
        <v>7076733</v>
      </c>
      <c r="AU21" s="122">
        <v>7295394</v>
      </c>
      <c r="AV21" s="122">
        <v>7520555</v>
      </c>
      <c r="AW21" s="122">
        <v>7750004</v>
      </c>
      <c r="AX21" s="122">
        <v>7982225</v>
      </c>
      <c r="AY21" s="122">
        <v>8216896</v>
      </c>
      <c r="AZ21" s="122">
        <v>8454791</v>
      </c>
      <c r="BA21" s="122">
        <v>8696916</v>
      </c>
      <c r="BB21" s="122">
        <v>8944706</v>
      </c>
      <c r="BC21" s="122">
        <v>9199259</v>
      </c>
      <c r="BD21" s="122">
        <v>9460802</v>
      </c>
      <c r="BE21" s="122">
        <v>9729160</v>
      </c>
      <c r="BF21" s="122">
        <v>10004451</v>
      </c>
      <c r="BG21" s="122">
        <v>10286712</v>
      </c>
      <c r="BH21" s="122">
        <v>10575952</v>
      </c>
      <c r="BI21" s="122">
        <v>10872298</v>
      </c>
      <c r="BJ21" s="122">
        <v>11175692</v>
      </c>
    </row>
    <row r="22" spans="1:62" x14ac:dyDescent="0.35">
      <c r="A22" s="122" t="s">
        <v>269</v>
      </c>
      <c r="B22" s="122" t="s">
        <v>270</v>
      </c>
      <c r="C22" s="122" t="s">
        <v>238</v>
      </c>
      <c r="D22" s="122" t="s">
        <v>239</v>
      </c>
      <c r="E22" s="122">
        <v>4829288</v>
      </c>
      <c r="F22" s="122">
        <v>4894580</v>
      </c>
      <c r="G22" s="122">
        <v>4960326</v>
      </c>
      <c r="H22" s="122">
        <v>5027821</v>
      </c>
      <c r="I22" s="122">
        <v>5098890</v>
      </c>
      <c r="J22" s="122">
        <v>5174870</v>
      </c>
      <c r="K22" s="122">
        <v>5256363</v>
      </c>
      <c r="L22" s="122">
        <v>5343019</v>
      </c>
      <c r="M22" s="122">
        <v>5434041</v>
      </c>
      <c r="N22" s="122">
        <v>5528174</v>
      </c>
      <c r="O22" s="122">
        <v>5624600</v>
      </c>
      <c r="P22" s="122">
        <v>5723381</v>
      </c>
      <c r="Q22" s="122">
        <v>5825173</v>
      </c>
      <c r="R22" s="122">
        <v>5930483</v>
      </c>
      <c r="S22" s="122">
        <v>6040041</v>
      </c>
      <c r="T22" s="122">
        <v>6154545</v>
      </c>
      <c r="U22" s="122">
        <v>6274037</v>
      </c>
      <c r="V22" s="122">
        <v>6398935</v>
      </c>
      <c r="W22" s="122">
        <v>6530819</v>
      </c>
      <c r="X22" s="122">
        <v>6671656</v>
      </c>
      <c r="Y22" s="122">
        <v>6822843</v>
      </c>
      <c r="Z22" s="122">
        <v>6985160</v>
      </c>
      <c r="AA22" s="122">
        <v>7158255</v>
      </c>
      <c r="AB22" s="122">
        <v>7340905</v>
      </c>
      <c r="AC22" s="122">
        <v>7531242</v>
      </c>
      <c r="AD22" s="122">
        <v>7727907</v>
      </c>
      <c r="AE22" s="122">
        <v>7930694</v>
      </c>
      <c r="AF22" s="122">
        <v>8140073</v>
      </c>
      <c r="AG22" s="122">
        <v>8356305</v>
      </c>
      <c r="AH22" s="122">
        <v>8579823</v>
      </c>
      <c r="AI22" s="122">
        <v>8811034</v>
      </c>
      <c r="AJ22" s="122">
        <v>9050084</v>
      </c>
      <c r="AK22" s="122">
        <v>9297113</v>
      </c>
      <c r="AL22" s="122">
        <v>9552476</v>
      </c>
      <c r="AM22" s="122">
        <v>9816588</v>
      </c>
      <c r="AN22" s="122">
        <v>10089878</v>
      </c>
      <c r="AO22" s="122">
        <v>10372745</v>
      </c>
      <c r="AP22" s="122">
        <v>10665546</v>
      </c>
      <c r="AQ22" s="122">
        <v>10968724</v>
      </c>
      <c r="AR22" s="122">
        <v>11282701</v>
      </c>
      <c r="AS22" s="122">
        <v>11607942</v>
      </c>
      <c r="AT22" s="122">
        <v>11944587</v>
      </c>
      <c r="AU22" s="122">
        <v>12293100</v>
      </c>
      <c r="AV22" s="122">
        <v>12654621</v>
      </c>
      <c r="AW22" s="122">
        <v>13030569</v>
      </c>
      <c r="AX22" s="122">
        <v>13421930</v>
      </c>
      <c r="AY22" s="122">
        <v>13829177</v>
      </c>
      <c r="AZ22" s="122">
        <v>14252021</v>
      </c>
      <c r="BA22" s="122">
        <v>14689726</v>
      </c>
      <c r="BB22" s="122">
        <v>15141099</v>
      </c>
      <c r="BC22" s="122">
        <v>15605217</v>
      </c>
      <c r="BD22" s="122">
        <v>16081904</v>
      </c>
      <c r="BE22" s="122">
        <v>16571216</v>
      </c>
      <c r="BF22" s="122">
        <v>17072723</v>
      </c>
      <c r="BG22" s="122">
        <v>17585977</v>
      </c>
      <c r="BH22" s="122">
        <v>18110624</v>
      </c>
      <c r="BI22" s="122">
        <v>18646433</v>
      </c>
      <c r="BJ22" s="122">
        <v>19193382</v>
      </c>
    </row>
    <row r="23" spans="1:62" x14ac:dyDescent="0.35">
      <c r="A23" s="122" t="s">
        <v>271</v>
      </c>
      <c r="B23" s="122" t="s">
        <v>272</v>
      </c>
      <c r="C23" s="122" t="s">
        <v>238</v>
      </c>
      <c r="D23" s="122" t="s">
        <v>239</v>
      </c>
      <c r="E23" s="122">
        <v>48199747</v>
      </c>
      <c r="F23" s="122">
        <v>49592802</v>
      </c>
      <c r="G23" s="122">
        <v>51030137</v>
      </c>
      <c r="H23" s="122">
        <v>52532417</v>
      </c>
      <c r="I23" s="122">
        <v>54129100</v>
      </c>
      <c r="J23" s="122">
        <v>55834038</v>
      </c>
      <c r="K23" s="122">
        <v>57672990</v>
      </c>
      <c r="L23" s="122">
        <v>59620669</v>
      </c>
      <c r="M23" s="122">
        <v>61579473</v>
      </c>
      <c r="N23" s="122">
        <v>63417394</v>
      </c>
      <c r="O23" s="122">
        <v>65047770</v>
      </c>
      <c r="P23" s="122">
        <v>66424744</v>
      </c>
      <c r="Q23" s="122">
        <v>67597470</v>
      </c>
      <c r="R23" s="122">
        <v>68691185</v>
      </c>
      <c r="S23" s="122">
        <v>69884420</v>
      </c>
      <c r="T23" s="122">
        <v>71305923</v>
      </c>
      <c r="U23" s="122">
        <v>72999136</v>
      </c>
      <c r="V23" s="122">
        <v>74925896</v>
      </c>
      <c r="W23" s="122">
        <v>77033846</v>
      </c>
      <c r="X23" s="122">
        <v>79236776</v>
      </c>
      <c r="Y23" s="122">
        <v>81470860</v>
      </c>
      <c r="Z23" s="122">
        <v>83721268</v>
      </c>
      <c r="AA23" s="122">
        <v>86007331</v>
      </c>
      <c r="AB23" s="122">
        <v>88338242</v>
      </c>
      <c r="AC23" s="122">
        <v>90732362</v>
      </c>
      <c r="AD23" s="122">
        <v>93199865</v>
      </c>
      <c r="AE23" s="122">
        <v>95742431</v>
      </c>
      <c r="AF23" s="122">
        <v>98343809</v>
      </c>
      <c r="AG23" s="122">
        <v>100975321</v>
      </c>
      <c r="AH23" s="122">
        <v>103599232</v>
      </c>
      <c r="AI23" s="122">
        <v>106188642</v>
      </c>
      <c r="AJ23" s="122">
        <v>108727432</v>
      </c>
      <c r="AK23" s="122">
        <v>111221938</v>
      </c>
      <c r="AL23" s="122">
        <v>113695139</v>
      </c>
      <c r="AM23" s="122">
        <v>116182267</v>
      </c>
      <c r="AN23" s="122">
        <v>118706871</v>
      </c>
      <c r="AO23" s="122">
        <v>121269645</v>
      </c>
      <c r="AP23" s="122">
        <v>123854640</v>
      </c>
      <c r="AQ23" s="122">
        <v>126447965</v>
      </c>
      <c r="AR23" s="122">
        <v>129029691</v>
      </c>
      <c r="AS23" s="122">
        <v>131581243</v>
      </c>
      <c r="AT23" s="122">
        <v>134107160</v>
      </c>
      <c r="AU23" s="122">
        <v>136600667</v>
      </c>
      <c r="AV23" s="122">
        <v>139019001</v>
      </c>
      <c r="AW23" s="122">
        <v>141307489</v>
      </c>
      <c r="AX23" s="122">
        <v>143431101</v>
      </c>
      <c r="AY23" s="122">
        <v>145368004</v>
      </c>
      <c r="AZ23" s="122">
        <v>147139191</v>
      </c>
      <c r="BA23" s="122">
        <v>148805814</v>
      </c>
      <c r="BB23" s="122">
        <v>150454708</v>
      </c>
      <c r="BC23" s="122">
        <v>152149102</v>
      </c>
      <c r="BD23" s="122">
        <v>153911916</v>
      </c>
      <c r="BE23" s="122">
        <v>155727053</v>
      </c>
      <c r="BF23" s="122">
        <v>157571292</v>
      </c>
      <c r="BG23" s="122">
        <v>159405279</v>
      </c>
      <c r="BH23" s="122">
        <v>161200886</v>
      </c>
      <c r="BI23" s="122">
        <v>162951560</v>
      </c>
      <c r="BJ23" s="122">
        <v>164669751</v>
      </c>
    </row>
    <row r="24" spans="1:62" x14ac:dyDescent="0.35">
      <c r="A24" s="122" t="s">
        <v>39</v>
      </c>
      <c r="B24" s="122" t="s">
        <v>273</v>
      </c>
      <c r="C24" s="122" t="s">
        <v>238</v>
      </c>
      <c r="D24" s="122" t="s">
        <v>239</v>
      </c>
      <c r="E24" s="122">
        <v>7867374</v>
      </c>
      <c r="F24" s="122">
        <v>7943118</v>
      </c>
      <c r="G24" s="122">
        <v>8012946</v>
      </c>
      <c r="H24" s="122">
        <v>8078145</v>
      </c>
      <c r="I24" s="122">
        <v>8144340</v>
      </c>
      <c r="J24" s="122">
        <v>8204168</v>
      </c>
      <c r="K24" s="122">
        <v>8258057</v>
      </c>
      <c r="L24" s="122">
        <v>8310226</v>
      </c>
      <c r="M24" s="122">
        <v>8369603</v>
      </c>
      <c r="N24" s="122">
        <v>8434172</v>
      </c>
      <c r="O24" s="122">
        <v>8489574</v>
      </c>
      <c r="P24" s="122">
        <v>8536395</v>
      </c>
      <c r="Q24" s="122">
        <v>8576200</v>
      </c>
      <c r="R24" s="122">
        <v>8620967</v>
      </c>
      <c r="S24" s="122">
        <v>8678745</v>
      </c>
      <c r="T24" s="122">
        <v>8720742</v>
      </c>
      <c r="U24" s="122">
        <v>8758599</v>
      </c>
      <c r="V24" s="122">
        <v>8804183</v>
      </c>
      <c r="W24" s="122">
        <v>8814032</v>
      </c>
      <c r="X24" s="122">
        <v>8825940</v>
      </c>
      <c r="Y24" s="122">
        <v>8861535</v>
      </c>
      <c r="Z24" s="122">
        <v>8891117</v>
      </c>
      <c r="AA24" s="122">
        <v>8917457</v>
      </c>
      <c r="AB24" s="122">
        <v>8939738</v>
      </c>
      <c r="AC24" s="122">
        <v>8960679</v>
      </c>
      <c r="AD24" s="122">
        <v>8960547</v>
      </c>
      <c r="AE24" s="122">
        <v>8958171</v>
      </c>
      <c r="AF24" s="122">
        <v>8971359</v>
      </c>
      <c r="AG24" s="122">
        <v>8981446</v>
      </c>
      <c r="AH24" s="122">
        <v>8876972</v>
      </c>
      <c r="AI24" s="122">
        <v>8718289</v>
      </c>
      <c r="AJ24" s="122">
        <v>8632367</v>
      </c>
      <c r="AK24" s="122">
        <v>8540164</v>
      </c>
      <c r="AL24" s="122">
        <v>8472313</v>
      </c>
      <c r="AM24" s="122">
        <v>8443591</v>
      </c>
      <c r="AN24" s="122">
        <v>8406067</v>
      </c>
      <c r="AO24" s="122">
        <v>8362826</v>
      </c>
      <c r="AP24" s="122">
        <v>8312068</v>
      </c>
      <c r="AQ24" s="122">
        <v>8256786</v>
      </c>
      <c r="AR24" s="122">
        <v>8210624</v>
      </c>
      <c r="AS24" s="122">
        <v>8170172</v>
      </c>
      <c r="AT24" s="122">
        <v>8009142</v>
      </c>
      <c r="AU24" s="122">
        <v>7837161</v>
      </c>
      <c r="AV24" s="122">
        <v>7775327</v>
      </c>
      <c r="AW24" s="122">
        <v>7716860</v>
      </c>
      <c r="AX24" s="122">
        <v>7658972</v>
      </c>
      <c r="AY24" s="122">
        <v>7601022</v>
      </c>
      <c r="AZ24" s="122">
        <v>7545338</v>
      </c>
      <c r="BA24" s="122">
        <v>7492561</v>
      </c>
      <c r="BB24" s="122">
        <v>7444443</v>
      </c>
      <c r="BC24" s="122">
        <v>7395599</v>
      </c>
      <c r="BD24" s="122">
        <v>7348328</v>
      </c>
      <c r="BE24" s="122">
        <v>7305888</v>
      </c>
      <c r="BF24" s="122">
        <v>7265115</v>
      </c>
      <c r="BG24" s="122">
        <v>7223938</v>
      </c>
      <c r="BH24" s="122">
        <v>7177991</v>
      </c>
      <c r="BI24" s="122">
        <v>7127822</v>
      </c>
      <c r="BJ24" s="122">
        <v>7075991</v>
      </c>
    </row>
    <row r="25" spans="1:62" x14ac:dyDescent="0.35">
      <c r="A25" s="122" t="s">
        <v>274</v>
      </c>
      <c r="B25" s="122" t="s">
        <v>275</v>
      </c>
      <c r="C25" s="122" t="s">
        <v>238</v>
      </c>
      <c r="D25" s="122" t="s">
        <v>239</v>
      </c>
      <c r="E25" s="122">
        <v>162427</v>
      </c>
      <c r="F25" s="122">
        <v>167894</v>
      </c>
      <c r="G25" s="122">
        <v>173144</v>
      </c>
      <c r="H25" s="122">
        <v>178140</v>
      </c>
      <c r="I25" s="122">
        <v>182887</v>
      </c>
      <c r="J25" s="122">
        <v>187431</v>
      </c>
      <c r="K25" s="122">
        <v>191780</v>
      </c>
      <c r="L25" s="122">
        <v>196063</v>
      </c>
      <c r="M25" s="122">
        <v>200653</v>
      </c>
      <c r="N25" s="122">
        <v>206043</v>
      </c>
      <c r="O25" s="122">
        <v>212605</v>
      </c>
      <c r="P25" s="122">
        <v>220312</v>
      </c>
      <c r="Q25" s="122">
        <v>229155</v>
      </c>
      <c r="R25" s="122">
        <v>239527</v>
      </c>
      <c r="S25" s="122">
        <v>251911</v>
      </c>
      <c r="T25" s="122">
        <v>266543</v>
      </c>
      <c r="U25" s="122">
        <v>283752</v>
      </c>
      <c r="V25" s="122">
        <v>303175</v>
      </c>
      <c r="W25" s="122">
        <v>323473</v>
      </c>
      <c r="X25" s="122">
        <v>342798</v>
      </c>
      <c r="Y25" s="122">
        <v>359888</v>
      </c>
      <c r="Z25" s="122">
        <v>374120</v>
      </c>
      <c r="AA25" s="122">
        <v>385950</v>
      </c>
      <c r="AB25" s="122">
        <v>396454</v>
      </c>
      <c r="AC25" s="122">
        <v>407227</v>
      </c>
      <c r="AD25" s="122">
        <v>419430</v>
      </c>
      <c r="AE25" s="122">
        <v>433482</v>
      </c>
      <c r="AF25" s="122">
        <v>448973</v>
      </c>
      <c r="AG25" s="122">
        <v>465202</v>
      </c>
      <c r="AH25" s="122">
        <v>481090</v>
      </c>
      <c r="AI25" s="122">
        <v>495931</v>
      </c>
      <c r="AJ25" s="122">
        <v>509765</v>
      </c>
      <c r="AK25" s="122">
        <v>523087</v>
      </c>
      <c r="AL25" s="122">
        <v>536213</v>
      </c>
      <c r="AM25" s="122">
        <v>549588</v>
      </c>
      <c r="AN25" s="122">
        <v>563699</v>
      </c>
      <c r="AO25" s="122">
        <v>578668</v>
      </c>
      <c r="AP25" s="122">
        <v>594930</v>
      </c>
      <c r="AQ25" s="122">
        <v>613702</v>
      </c>
      <c r="AR25" s="122">
        <v>636545</v>
      </c>
      <c r="AS25" s="122">
        <v>664614</v>
      </c>
      <c r="AT25" s="122">
        <v>697549</v>
      </c>
      <c r="AU25" s="122">
        <v>735148</v>
      </c>
      <c r="AV25" s="122">
        <v>778711</v>
      </c>
      <c r="AW25" s="122">
        <v>829848</v>
      </c>
      <c r="AX25" s="122">
        <v>889168</v>
      </c>
      <c r="AY25" s="122">
        <v>958414</v>
      </c>
      <c r="AZ25" s="122">
        <v>1035891</v>
      </c>
      <c r="BA25" s="122">
        <v>1114590</v>
      </c>
      <c r="BB25" s="122">
        <v>1185029</v>
      </c>
      <c r="BC25" s="122">
        <v>1240862</v>
      </c>
      <c r="BD25" s="122">
        <v>1278269</v>
      </c>
      <c r="BE25" s="122">
        <v>1300217</v>
      </c>
      <c r="BF25" s="122">
        <v>1315411</v>
      </c>
      <c r="BG25" s="122">
        <v>1336397</v>
      </c>
      <c r="BH25" s="122">
        <v>1371855</v>
      </c>
      <c r="BI25" s="122">
        <v>1425171</v>
      </c>
      <c r="BJ25" s="122">
        <v>1492584</v>
      </c>
    </row>
    <row r="26" spans="1:62" x14ac:dyDescent="0.35">
      <c r="A26" s="122" t="s">
        <v>276</v>
      </c>
      <c r="B26" s="122" t="s">
        <v>277</v>
      </c>
      <c r="C26" s="122" t="s">
        <v>238</v>
      </c>
      <c r="D26" s="122" t="s">
        <v>239</v>
      </c>
      <c r="E26" s="122">
        <v>109528</v>
      </c>
      <c r="F26" s="122">
        <v>115108</v>
      </c>
      <c r="G26" s="122">
        <v>121083</v>
      </c>
      <c r="H26" s="122">
        <v>127333</v>
      </c>
      <c r="I26" s="122">
        <v>133698</v>
      </c>
      <c r="J26" s="122">
        <v>140054</v>
      </c>
      <c r="K26" s="122">
        <v>146366</v>
      </c>
      <c r="L26" s="122">
        <v>152609</v>
      </c>
      <c r="M26" s="122">
        <v>158627</v>
      </c>
      <c r="N26" s="122">
        <v>164248</v>
      </c>
      <c r="O26" s="122">
        <v>169354</v>
      </c>
      <c r="P26" s="122">
        <v>173863</v>
      </c>
      <c r="Q26" s="122">
        <v>177839</v>
      </c>
      <c r="R26" s="122">
        <v>181488</v>
      </c>
      <c r="S26" s="122">
        <v>185099</v>
      </c>
      <c r="T26" s="122">
        <v>188882</v>
      </c>
      <c r="U26" s="122">
        <v>192902</v>
      </c>
      <c r="V26" s="122">
        <v>197111</v>
      </c>
      <c r="W26" s="122">
        <v>201513</v>
      </c>
      <c r="X26" s="122">
        <v>206032</v>
      </c>
      <c r="Y26" s="122">
        <v>210661</v>
      </c>
      <c r="Z26" s="122">
        <v>215396</v>
      </c>
      <c r="AA26" s="122">
        <v>220275</v>
      </c>
      <c r="AB26" s="122">
        <v>225187</v>
      </c>
      <c r="AC26" s="122">
        <v>230015</v>
      </c>
      <c r="AD26" s="122">
        <v>234687</v>
      </c>
      <c r="AE26" s="122">
        <v>239131</v>
      </c>
      <c r="AF26" s="122">
        <v>243393</v>
      </c>
      <c r="AG26" s="122">
        <v>247579</v>
      </c>
      <c r="AH26" s="122">
        <v>251849</v>
      </c>
      <c r="AI26" s="122">
        <v>256336</v>
      </c>
      <c r="AJ26" s="122">
        <v>261116</v>
      </c>
      <c r="AK26" s="122">
        <v>266134</v>
      </c>
      <c r="AL26" s="122">
        <v>271165</v>
      </c>
      <c r="AM26" s="122">
        <v>275895</v>
      </c>
      <c r="AN26" s="122">
        <v>280150</v>
      </c>
      <c r="AO26" s="122">
        <v>283790</v>
      </c>
      <c r="AP26" s="122">
        <v>286970</v>
      </c>
      <c r="AQ26" s="122">
        <v>290060</v>
      </c>
      <c r="AR26" s="122">
        <v>293572</v>
      </c>
      <c r="AS26" s="122">
        <v>297890</v>
      </c>
      <c r="AT26" s="122">
        <v>303135</v>
      </c>
      <c r="AU26" s="122">
        <v>309157</v>
      </c>
      <c r="AV26" s="122">
        <v>315746</v>
      </c>
      <c r="AW26" s="122">
        <v>322526</v>
      </c>
      <c r="AX26" s="122">
        <v>329249</v>
      </c>
      <c r="AY26" s="122">
        <v>335830</v>
      </c>
      <c r="AZ26" s="122">
        <v>342328</v>
      </c>
      <c r="BA26" s="122">
        <v>348676</v>
      </c>
      <c r="BB26" s="122">
        <v>354856</v>
      </c>
      <c r="BC26" s="122">
        <v>360832</v>
      </c>
      <c r="BD26" s="122">
        <v>366568</v>
      </c>
      <c r="BE26" s="122">
        <v>372039</v>
      </c>
      <c r="BF26" s="122">
        <v>377240</v>
      </c>
      <c r="BG26" s="122">
        <v>382169</v>
      </c>
      <c r="BH26" s="122">
        <v>386838</v>
      </c>
      <c r="BI26" s="122">
        <v>391232</v>
      </c>
      <c r="BJ26" s="122">
        <v>395361</v>
      </c>
    </row>
    <row r="27" spans="1:62" x14ac:dyDescent="0.35">
      <c r="A27" s="122" t="s">
        <v>115</v>
      </c>
      <c r="B27" s="122" t="s">
        <v>278</v>
      </c>
      <c r="C27" s="122" t="s">
        <v>238</v>
      </c>
      <c r="D27" s="122" t="s">
        <v>239</v>
      </c>
      <c r="E27" s="122">
        <v>3225668</v>
      </c>
      <c r="F27" s="122">
        <v>3288602</v>
      </c>
      <c r="G27" s="122">
        <v>3353226</v>
      </c>
      <c r="H27" s="122">
        <v>3417574</v>
      </c>
      <c r="I27" s="122">
        <v>3478995</v>
      </c>
      <c r="J27" s="122">
        <v>3535640</v>
      </c>
      <c r="K27" s="122">
        <v>3586634</v>
      </c>
      <c r="L27" s="122">
        <v>3632669</v>
      </c>
      <c r="M27" s="122">
        <v>3675452</v>
      </c>
      <c r="N27" s="122">
        <v>3717466</v>
      </c>
      <c r="O27" s="122">
        <v>3760527</v>
      </c>
      <c r="P27" s="122">
        <v>3805285</v>
      </c>
      <c r="Q27" s="122">
        <v>3851151</v>
      </c>
      <c r="R27" s="122">
        <v>3897255</v>
      </c>
      <c r="S27" s="122">
        <v>3942223</v>
      </c>
      <c r="T27" s="122">
        <v>3985103</v>
      </c>
      <c r="U27" s="122">
        <v>4025265</v>
      </c>
      <c r="V27" s="122">
        <v>4063191</v>
      </c>
      <c r="W27" s="122">
        <v>4100350</v>
      </c>
      <c r="X27" s="122">
        <v>4138819</v>
      </c>
      <c r="Y27" s="122">
        <v>4179855</v>
      </c>
      <c r="Z27" s="122">
        <v>4222511</v>
      </c>
      <c r="AA27" s="122">
        <v>4265310</v>
      </c>
      <c r="AB27" s="122">
        <v>4308106</v>
      </c>
      <c r="AC27" s="122">
        <v>4350746</v>
      </c>
      <c r="AD27" s="122">
        <v>4392130</v>
      </c>
      <c r="AE27" s="122">
        <v>4435504</v>
      </c>
      <c r="AF27" s="122">
        <v>4478519</v>
      </c>
      <c r="AG27" s="122">
        <v>4508056</v>
      </c>
      <c r="AH27" s="122">
        <v>4506653</v>
      </c>
      <c r="AI27" s="122">
        <v>4463422</v>
      </c>
      <c r="AJ27" s="122">
        <v>4371603</v>
      </c>
      <c r="AK27" s="122">
        <v>4239154</v>
      </c>
      <c r="AL27" s="122">
        <v>4087999</v>
      </c>
      <c r="AM27" s="122">
        <v>3948816</v>
      </c>
      <c r="AN27" s="122">
        <v>3843712</v>
      </c>
      <c r="AO27" s="122">
        <v>3780378</v>
      </c>
      <c r="AP27" s="122">
        <v>3752431</v>
      </c>
      <c r="AQ27" s="122">
        <v>3750485</v>
      </c>
      <c r="AR27" s="122">
        <v>3759118</v>
      </c>
      <c r="AS27" s="122">
        <v>3766706</v>
      </c>
      <c r="AT27" s="122">
        <v>3771284</v>
      </c>
      <c r="AU27" s="122">
        <v>3775807</v>
      </c>
      <c r="AV27" s="122">
        <v>3779247</v>
      </c>
      <c r="AW27" s="122">
        <v>3781287</v>
      </c>
      <c r="AX27" s="122">
        <v>3781530</v>
      </c>
      <c r="AY27" s="122">
        <v>3779468</v>
      </c>
      <c r="AZ27" s="122">
        <v>3774000</v>
      </c>
      <c r="BA27" s="122">
        <v>3763599</v>
      </c>
      <c r="BB27" s="122">
        <v>3746561</v>
      </c>
      <c r="BC27" s="122">
        <v>3722084</v>
      </c>
      <c r="BD27" s="122">
        <v>3688865</v>
      </c>
      <c r="BE27" s="122">
        <v>3648200</v>
      </c>
      <c r="BF27" s="122">
        <v>3604999</v>
      </c>
      <c r="BG27" s="122">
        <v>3566002</v>
      </c>
      <c r="BH27" s="122">
        <v>3535961</v>
      </c>
      <c r="BI27" s="122">
        <v>3516816</v>
      </c>
      <c r="BJ27" s="122">
        <v>3507017</v>
      </c>
    </row>
    <row r="28" spans="1:62" x14ac:dyDescent="0.35">
      <c r="A28" s="122" t="s">
        <v>279</v>
      </c>
      <c r="B28" s="122" t="s">
        <v>280</v>
      </c>
      <c r="C28" s="122" t="s">
        <v>238</v>
      </c>
      <c r="D28" s="122" t="s">
        <v>239</v>
      </c>
      <c r="E28" s="122">
        <v>8198000</v>
      </c>
      <c r="F28" s="122">
        <v>8271216</v>
      </c>
      <c r="G28" s="122">
        <v>8351928</v>
      </c>
      <c r="H28" s="122">
        <v>8437232</v>
      </c>
      <c r="I28" s="122">
        <v>8524224</v>
      </c>
      <c r="J28" s="122">
        <v>8610000</v>
      </c>
      <c r="K28" s="122">
        <v>8696496</v>
      </c>
      <c r="L28" s="122">
        <v>8785648</v>
      </c>
      <c r="M28" s="122">
        <v>8874552</v>
      </c>
      <c r="N28" s="122">
        <v>8960304</v>
      </c>
      <c r="O28" s="122">
        <v>9040000</v>
      </c>
      <c r="P28" s="122">
        <v>9115576</v>
      </c>
      <c r="Q28" s="122">
        <v>9188968</v>
      </c>
      <c r="R28" s="122">
        <v>9257272</v>
      </c>
      <c r="S28" s="122">
        <v>9317584</v>
      </c>
      <c r="T28" s="122">
        <v>9367000</v>
      </c>
      <c r="U28" s="122">
        <v>9411000</v>
      </c>
      <c r="V28" s="122">
        <v>9463000</v>
      </c>
      <c r="W28" s="122">
        <v>9525000</v>
      </c>
      <c r="X28" s="122">
        <v>9584000</v>
      </c>
      <c r="Y28" s="122">
        <v>9643000</v>
      </c>
      <c r="Z28" s="122">
        <v>9710000</v>
      </c>
      <c r="AA28" s="122">
        <v>9776000</v>
      </c>
      <c r="AB28" s="122">
        <v>9843000</v>
      </c>
      <c r="AC28" s="122">
        <v>9910000</v>
      </c>
      <c r="AD28" s="122">
        <v>9975000</v>
      </c>
      <c r="AE28" s="122">
        <v>10043000</v>
      </c>
      <c r="AF28" s="122">
        <v>10111000</v>
      </c>
      <c r="AG28" s="122">
        <v>10140000</v>
      </c>
      <c r="AH28" s="122">
        <v>10170000</v>
      </c>
      <c r="AI28" s="122">
        <v>10189000</v>
      </c>
      <c r="AJ28" s="122">
        <v>10194000</v>
      </c>
      <c r="AK28" s="122">
        <v>10216000</v>
      </c>
      <c r="AL28" s="122">
        <v>10239000</v>
      </c>
      <c r="AM28" s="122">
        <v>10227000</v>
      </c>
      <c r="AN28" s="122">
        <v>10194000</v>
      </c>
      <c r="AO28" s="122">
        <v>10160000</v>
      </c>
      <c r="AP28" s="122">
        <v>10117000</v>
      </c>
      <c r="AQ28" s="122">
        <v>10069000</v>
      </c>
      <c r="AR28" s="122">
        <v>10026738</v>
      </c>
      <c r="AS28" s="122">
        <v>9979610</v>
      </c>
      <c r="AT28" s="122">
        <v>9928549</v>
      </c>
      <c r="AU28" s="122">
        <v>9865548</v>
      </c>
      <c r="AV28" s="122">
        <v>9796749</v>
      </c>
      <c r="AW28" s="122">
        <v>9730146</v>
      </c>
      <c r="AX28" s="122">
        <v>9663915</v>
      </c>
      <c r="AY28" s="122">
        <v>9604924</v>
      </c>
      <c r="AZ28" s="122">
        <v>9560953</v>
      </c>
      <c r="BA28" s="122">
        <v>9527985</v>
      </c>
      <c r="BB28" s="122">
        <v>9506765</v>
      </c>
      <c r="BC28" s="122">
        <v>9490583</v>
      </c>
      <c r="BD28" s="122">
        <v>9473172</v>
      </c>
      <c r="BE28" s="122">
        <v>9464495</v>
      </c>
      <c r="BF28" s="122">
        <v>9465997</v>
      </c>
      <c r="BG28" s="122">
        <v>9474511</v>
      </c>
      <c r="BH28" s="122">
        <v>9489616</v>
      </c>
      <c r="BI28" s="122">
        <v>9501534</v>
      </c>
      <c r="BJ28" s="122">
        <v>9507875</v>
      </c>
    </row>
    <row r="29" spans="1:62" x14ac:dyDescent="0.35">
      <c r="A29" s="122" t="s">
        <v>281</v>
      </c>
      <c r="B29" s="122" t="s">
        <v>282</v>
      </c>
      <c r="C29" s="122" t="s">
        <v>238</v>
      </c>
      <c r="D29" s="122" t="s">
        <v>239</v>
      </c>
      <c r="E29" s="122">
        <v>92064</v>
      </c>
      <c r="F29" s="122">
        <v>94703</v>
      </c>
      <c r="G29" s="122">
        <v>97384</v>
      </c>
      <c r="H29" s="122">
        <v>100164</v>
      </c>
      <c r="I29" s="122">
        <v>103069</v>
      </c>
      <c r="J29" s="122">
        <v>106119</v>
      </c>
      <c r="K29" s="122">
        <v>109347</v>
      </c>
      <c r="L29" s="122">
        <v>112692</v>
      </c>
      <c r="M29" s="122">
        <v>116061</v>
      </c>
      <c r="N29" s="122">
        <v>119261</v>
      </c>
      <c r="O29" s="122">
        <v>122182</v>
      </c>
      <c r="P29" s="122">
        <v>124793</v>
      </c>
      <c r="Q29" s="122">
        <v>127150</v>
      </c>
      <c r="R29" s="122">
        <v>129294</v>
      </c>
      <c r="S29" s="122">
        <v>131307</v>
      </c>
      <c r="T29" s="122">
        <v>133260</v>
      </c>
      <c r="U29" s="122">
        <v>135147</v>
      </c>
      <c r="V29" s="122">
        <v>136989</v>
      </c>
      <c r="W29" s="122">
        <v>138965</v>
      </c>
      <c r="X29" s="122">
        <v>141305</v>
      </c>
      <c r="Y29" s="122">
        <v>144155</v>
      </c>
      <c r="Z29" s="122">
        <v>147566</v>
      </c>
      <c r="AA29" s="122">
        <v>151500</v>
      </c>
      <c r="AB29" s="122">
        <v>155822</v>
      </c>
      <c r="AC29" s="122">
        <v>160347</v>
      </c>
      <c r="AD29" s="122">
        <v>164921</v>
      </c>
      <c r="AE29" s="122">
        <v>169568</v>
      </c>
      <c r="AF29" s="122">
        <v>174320</v>
      </c>
      <c r="AG29" s="122">
        <v>179028</v>
      </c>
      <c r="AH29" s="122">
        <v>183469</v>
      </c>
      <c r="AI29" s="122">
        <v>187552</v>
      </c>
      <c r="AJ29" s="122">
        <v>191126</v>
      </c>
      <c r="AK29" s="122">
        <v>194317</v>
      </c>
      <c r="AL29" s="122">
        <v>197616</v>
      </c>
      <c r="AM29" s="122">
        <v>201674</v>
      </c>
      <c r="AN29" s="122">
        <v>206963</v>
      </c>
      <c r="AO29" s="122">
        <v>213676</v>
      </c>
      <c r="AP29" s="122">
        <v>221606</v>
      </c>
      <c r="AQ29" s="122">
        <v>230284</v>
      </c>
      <c r="AR29" s="122">
        <v>239026</v>
      </c>
      <c r="AS29" s="122">
        <v>247315</v>
      </c>
      <c r="AT29" s="122">
        <v>254984</v>
      </c>
      <c r="AU29" s="122">
        <v>262206</v>
      </c>
      <c r="AV29" s="122">
        <v>269130</v>
      </c>
      <c r="AW29" s="122">
        <v>276089</v>
      </c>
      <c r="AX29" s="122">
        <v>283277</v>
      </c>
      <c r="AY29" s="122">
        <v>290747</v>
      </c>
      <c r="AZ29" s="122">
        <v>298407</v>
      </c>
      <c r="BA29" s="122">
        <v>306165</v>
      </c>
      <c r="BB29" s="122">
        <v>313929</v>
      </c>
      <c r="BC29" s="122">
        <v>321608</v>
      </c>
      <c r="BD29" s="122">
        <v>329192</v>
      </c>
      <c r="BE29" s="122">
        <v>336701</v>
      </c>
      <c r="BF29" s="122">
        <v>344181</v>
      </c>
      <c r="BG29" s="122">
        <v>351694</v>
      </c>
      <c r="BH29" s="122">
        <v>359288</v>
      </c>
      <c r="BI29" s="122">
        <v>366954</v>
      </c>
      <c r="BJ29" s="122">
        <v>374681</v>
      </c>
    </row>
    <row r="30" spans="1:62" x14ac:dyDescent="0.35">
      <c r="A30" s="122" t="s">
        <v>283</v>
      </c>
      <c r="B30" s="122" t="s">
        <v>284</v>
      </c>
      <c r="C30" s="122" t="s">
        <v>238</v>
      </c>
      <c r="D30" s="122" t="s">
        <v>239</v>
      </c>
      <c r="E30" s="122">
        <v>44400</v>
      </c>
      <c r="F30" s="122">
        <v>45500</v>
      </c>
      <c r="G30" s="122">
        <v>46600</v>
      </c>
      <c r="H30" s="122">
        <v>47700</v>
      </c>
      <c r="I30" s="122">
        <v>48900</v>
      </c>
      <c r="J30" s="122">
        <v>50100</v>
      </c>
      <c r="K30" s="122">
        <v>51000</v>
      </c>
      <c r="L30" s="122">
        <v>52000</v>
      </c>
      <c r="M30" s="122">
        <v>53000</v>
      </c>
      <c r="N30" s="122">
        <v>54000</v>
      </c>
      <c r="O30" s="122">
        <v>55000</v>
      </c>
      <c r="P30" s="122">
        <v>54600</v>
      </c>
      <c r="Q30" s="122">
        <v>54200</v>
      </c>
      <c r="R30" s="122">
        <v>53800</v>
      </c>
      <c r="S30" s="122">
        <v>53400</v>
      </c>
      <c r="T30" s="122">
        <v>53000</v>
      </c>
      <c r="U30" s="122">
        <v>53200</v>
      </c>
      <c r="V30" s="122">
        <v>53400</v>
      </c>
      <c r="W30" s="122">
        <v>53600</v>
      </c>
      <c r="X30" s="122">
        <v>53800</v>
      </c>
      <c r="Y30" s="122">
        <v>54670</v>
      </c>
      <c r="Z30" s="122">
        <v>55050</v>
      </c>
      <c r="AA30" s="122">
        <v>55449</v>
      </c>
      <c r="AB30" s="122">
        <v>55930</v>
      </c>
      <c r="AC30" s="122">
        <v>56423</v>
      </c>
      <c r="AD30" s="122">
        <v>56898</v>
      </c>
      <c r="AE30" s="122">
        <v>57382</v>
      </c>
      <c r="AF30" s="122">
        <v>57849</v>
      </c>
      <c r="AG30" s="122">
        <v>58347</v>
      </c>
      <c r="AH30" s="122">
        <v>58841</v>
      </c>
      <c r="AI30" s="122">
        <v>59326</v>
      </c>
      <c r="AJ30" s="122">
        <v>59021</v>
      </c>
      <c r="AK30" s="122">
        <v>58595</v>
      </c>
      <c r="AL30" s="122">
        <v>58910</v>
      </c>
      <c r="AM30" s="122">
        <v>59320</v>
      </c>
      <c r="AN30" s="122">
        <v>59746</v>
      </c>
      <c r="AO30" s="122">
        <v>60129</v>
      </c>
      <c r="AP30" s="122">
        <v>60497</v>
      </c>
      <c r="AQ30" s="122">
        <v>60943</v>
      </c>
      <c r="AR30" s="122">
        <v>61285</v>
      </c>
      <c r="AS30" s="122">
        <v>61833</v>
      </c>
      <c r="AT30" s="122">
        <v>62504</v>
      </c>
      <c r="AU30" s="122">
        <v>62912</v>
      </c>
      <c r="AV30" s="122">
        <v>63325</v>
      </c>
      <c r="AW30" s="122">
        <v>63740</v>
      </c>
      <c r="AX30" s="122">
        <v>64154</v>
      </c>
      <c r="AY30" s="122">
        <v>64523</v>
      </c>
      <c r="AZ30" s="122">
        <v>64888</v>
      </c>
      <c r="BA30" s="122">
        <v>65273</v>
      </c>
      <c r="BB30" s="122">
        <v>65636</v>
      </c>
      <c r="BC30" s="122">
        <v>65124</v>
      </c>
      <c r="BD30" s="122">
        <v>64564</v>
      </c>
      <c r="BE30" s="122">
        <v>64798</v>
      </c>
      <c r="BF30" s="122">
        <v>65001</v>
      </c>
      <c r="BG30" s="122">
        <v>65139</v>
      </c>
      <c r="BH30" s="122">
        <v>65239</v>
      </c>
      <c r="BI30" s="122">
        <v>65341</v>
      </c>
      <c r="BJ30" s="122">
        <v>65441</v>
      </c>
    </row>
    <row r="31" spans="1:62" x14ac:dyDescent="0.35">
      <c r="A31" s="122" t="s">
        <v>285</v>
      </c>
      <c r="B31" s="122" t="s">
        <v>286</v>
      </c>
      <c r="C31" s="122" t="s">
        <v>238</v>
      </c>
      <c r="D31" s="122" t="s">
        <v>239</v>
      </c>
      <c r="E31" s="122">
        <v>3693449</v>
      </c>
      <c r="F31" s="122">
        <v>3764813</v>
      </c>
      <c r="G31" s="122">
        <v>3838097</v>
      </c>
      <c r="H31" s="122">
        <v>3913395</v>
      </c>
      <c r="I31" s="122">
        <v>3990857</v>
      </c>
      <c r="J31" s="122">
        <v>4070590</v>
      </c>
      <c r="K31" s="122">
        <v>4152668</v>
      </c>
      <c r="L31" s="122">
        <v>4237125</v>
      </c>
      <c r="M31" s="122">
        <v>4324064</v>
      </c>
      <c r="N31" s="122">
        <v>4413590</v>
      </c>
      <c r="O31" s="122">
        <v>4505778</v>
      </c>
      <c r="P31" s="122">
        <v>4600591</v>
      </c>
      <c r="Q31" s="122">
        <v>4698083</v>
      </c>
      <c r="R31" s="122">
        <v>4798509</v>
      </c>
      <c r="S31" s="122">
        <v>4902168</v>
      </c>
      <c r="T31" s="122">
        <v>5009257</v>
      </c>
      <c r="U31" s="122">
        <v>5119833</v>
      </c>
      <c r="V31" s="122">
        <v>5233677</v>
      </c>
      <c r="W31" s="122">
        <v>5350322</v>
      </c>
      <c r="X31" s="122">
        <v>5469123</v>
      </c>
      <c r="Y31" s="122">
        <v>5589575</v>
      </c>
      <c r="Z31" s="122">
        <v>5711599</v>
      </c>
      <c r="AA31" s="122">
        <v>5835182</v>
      </c>
      <c r="AB31" s="122">
        <v>5959960</v>
      </c>
      <c r="AC31" s="122">
        <v>6085496</v>
      </c>
      <c r="AD31" s="122">
        <v>6211550</v>
      </c>
      <c r="AE31" s="122">
        <v>6337893</v>
      </c>
      <c r="AF31" s="122">
        <v>6464732</v>
      </c>
      <c r="AG31" s="122">
        <v>6592787</v>
      </c>
      <c r="AH31" s="122">
        <v>6723046</v>
      </c>
      <c r="AI31" s="122">
        <v>6856244</v>
      </c>
      <c r="AJ31" s="122">
        <v>6992521</v>
      </c>
      <c r="AK31" s="122">
        <v>7131707</v>
      </c>
      <c r="AL31" s="122">
        <v>7273825</v>
      </c>
      <c r="AM31" s="122">
        <v>7418861</v>
      </c>
      <c r="AN31" s="122">
        <v>7566714</v>
      </c>
      <c r="AO31" s="122">
        <v>7717443</v>
      </c>
      <c r="AP31" s="122">
        <v>7870855</v>
      </c>
      <c r="AQ31" s="122">
        <v>8026254</v>
      </c>
      <c r="AR31" s="122">
        <v>8182712</v>
      </c>
      <c r="AS31" s="122">
        <v>8339512</v>
      </c>
      <c r="AT31" s="122">
        <v>8496375</v>
      </c>
      <c r="AU31" s="122">
        <v>8653345</v>
      </c>
      <c r="AV31" s="122">
        <v>8810420</v>
      </c>
      <c r="AW31" s="122">
        <v>8967741</v>
      </c>
      <c r="AX31" s="122">
        <v>9125409</v>
      </c>
      <c r="AY31" s="122">
        <v>9283334</v>
      </c>
      <c r="AZ31" s="122">
        <v>9441444</v>
      </c>
      <c r="BA31" s="122">
        <v>9599855</v>
      </c>
      <c r="BB31" s="122">
        <v>9758748</v>
      </c>
      <c r="BC31" s="122">
        <v>9918242</v>
      </c>
      <c r="BD31" s="122">
        <v>10078343</v>
      </c>
      <c r="BE31" s="122">
        <v>10239004</v>
      </c>
      <c r="BF31" s="122">
        <v>10400264</v>
      </c>
      <c r="BG31" s="122">
        <v>10562159</v>
      </c>
      <c r="BH31" s="122">
        <v>10724705</v>
      </c>
      <c r="BI31" s="122">
        <v>10887882</v>
      </c>
      <c r="BJ31" s="122">
        <v>11051600</v>
      </c>
    </row>
    <row r="32" spans="1:62" x14ac:dyDescent="0.35">
      <c r="A32" s="122" t="s">
        <v>287</v>
      </c>
      <c r="B32" s="122" t="s">
        <v>288</v>
      </c>
      <c r="C32" s="122" t="s">
        <v>238</v>
      </c>
      <c r="D32" s="122" t="s">
        <v>239</v>
      </c>
      <c r="E32" s="122">
        <v>72207554</v>
      </c>
      <c r="F32" s="122">
        <v>74351763</v>
      </c>
      <c r="G32" s="122">
        <v>76573248</v>
      </c>
      <c r="H32" s="122">
        <v>78854019</v>
      </c>
      <c r="I32" s="122">
        <v>81168654</v>
      </c>
      <c r="J32" s="122">
        <v>83498020</v>
      </c>
      <c r="K32" s="122">
        <v>85837799</v>
      </c>
      <c r="L32" s="122">
        <v>88191378</v>
      </c>
      <c r="M32" s="122">
        <v>90557064</v>
      </c>
      <c r="N32" s="122">
        <v>92935072</v>
      </c>
      <c r="O32" s="122">
        <v>95326793</v>
      </c>
      <c r="P32" s="122">
        <v>97728961</v>
      </c>
      <c r="Q32" s="122">
        <v>100143598</v>
      </c>
      <c r="R32" s="122">
        <v>102584278</v>
      </c>
      <c r="S32" s="122">
        <v>105069367</v>
      </c>
      <c r="T32" s="122">
        <v>107612100</v>
      </c>
      <c r="U32" s="122">
        <v>110213082</v>
      </c>
      <c r="V32" s="122">
        <v>112867867</v>
      </c>
      <c r="W32" s="122">
        <v>115577669</v>
      </c>
      <c r="X32" s="122">
        <v>118342626</v>
      </c>
      <c r="Y32" s="122">
        <v>121159761</v>
      </c>
      <c r="Z32" s="122">
        <v>124030908</v>
      </c>
      <c r="AA32" s="122">
        <v>126947365</v>
      </c>
      <c r="AB32" s="122">
        <v>129882321</v>
      </c>
      <c r="AC32" s="122">
        <v>132800684</v>
      </c>
      <c r="AD32" s="122">
        <v>135676281</v>
      </c>
      <c r="AE32" s="122">
        <v>138499464</v>
      </c>
      <c r="AF32" s="122">
        <v>141273488</v>
      </c>
      <c r="AG32" s="122">
        <v>144001542</v>
      </c>
      <c r="AH32" s="122">
        <v>146691981</v>
      </c>
      <c r="AI32" s="122">
        <v>149352145</v>
      </c>
      <c r="AJ32" s="122">
        <v>151976577</v>
      </c>
      <c r="AK32" s="122">
        <v>154564278</v>
      </c>
      <c r="AL32" s="122">
        <v>157132682</v>
      </c>
      <c r="AM32" s="122">
        <v>159705123</v>
      </c>
      <c r="AN32" s="122">
        <v>162296612</v>
      </c>
      <c r="AO32" s="122">
        <v>164913306</v>
      </c>
      <c r="AP32" s="122">
        <v>167545164</v>
      </c>
      <c r="AQ32" s="122">
        <v>170170640</v>
      </c>
      <c r="AR32" s="122">
        <v>172759243</v>
      </c>
      <c r="AS32" s="122">
        <v>175287587</v>
      </c>
      <c r="AT32" s="122">
        <v>177750670</v>
      </c>
      <c r="AU32" s="122">
        <v>180151021</v>
      </c>
      <c r="AV32" s="122">
        <v>182482149</v>
      </c>
      <c r="AW32" s="122">
        <v>184738458</v>
      </c>
      <c r="AX32" s="122">
        <v>186917361</v>
      </c>
      <c r="AY32" s="122">
        <v>189012412</v>
      </c>
      <c r="AZ32" s="122">
        <v>191026637</v>
      </c>
      <c r="BA32" s="122">
        <v>192979029</v>
      </c>
      <c r="BB32" s="122">
        <v>194895996</v>
      </c>
      <c r="BC32" s="122">
        <v>196796269</v>
      </c>
      <c r="BD32" s="122">
        <v>198686688</v>
      </c>
      <c r="BE32" s="122">
        <v>200560983</v>
      </c>
      <c r="BF32" s="122">
        <v>202408632</v>
      </c>
      <c r="BG32" s="122">
        <v>204213133</v>
      </c>
      <c r="BH32" s="122">
        <v>205962108</v>
      </c>
      <c r="BI32" s="122">
        <v>207652865</v>
      </c>
      <c r="BJ32" s="122">
        <v>209288278</v>
      </c>
    </row>
    <row r="33" spans="1:62" x14ac:dyDescent="0.35">
      <c r="A33" s="122" t="s">
        <v>289</v>
      </c>
      <c r="B33" s="122" t="s">
        <v>290</v>
      </c>
      <c r="C33" s="122" t="s">
        <v>238</v>
      </c>
      <c r="D33" s="122" t="s">
        <v>239</v>
      </c>
      <c r="E33" s="122">
        <v>230939</v>
      </c>
      <c r="F33" s="122">
        <v>231678</v>
      </c>
      <c r="G33" s="122">
        <v>232586</v>
      </c>
      <c r="H33" s="122">
        <v>233587</v>
      </c>
      <c r="I33" s="122">
        <v>234547</v>
      </c>
      <c r="J33" s="122">
        <v>235374</v>
      </c>
      <c r="K33" s="122">
        <v>236044</v>
      </c>
      <c r="L33" s="122">
        <v>236621</v>
      </c>
      <c r="M33" s="122">
        <v>237199</v>
      </c>
      <c r="N33" s="122">
        <v>237913</v>
      </c>
      <c r="O33" s="122">
        <v>238848</v>
      </c>
      <c r="P33" s="122">
        <v>240035</v>
      </c>
      <c r="Q33" s="122">
        <v>241441</v>
      </c>
      <c r="R33" s="122">
        <v>242976</v>
      </c>
      <c r="S33" s="122">
        <v>244539</v>
      </c>
      <c r="T33" s="122">
        <v>246034</v>
      </c>
      <c r="U33" s="122">
        <v>247444</v>
      </c>
      <c r="V33" s="122">
        <v>248784</v>
      </c>
      <c r="W33" s="122">
        <v>250032</v>
      </c>
      <c r="X33" s="122">
        <v>251177</v>
      </c>
      <c r="Y33" s="122">
        <v>252194</v>
      </c>
      <c r="Z33" s="122">
        <v>253080</v>
      </c>
      <c r="AA33" s="122">
        <v>253841</v>
      </c>
      <c r="AB33" s="122">
        <v>254518</v>
      </c>
      <c r="AC33" s="122">
        <v>255193</v>
      </c>
      <c r="AD33" s="122">
        <v>255924</v>
      </c>
      <c r="AE33" s="122">
        <v>256736</v>
      </c>
      <c r="AF33" s="122">
        <v>257611</v>
      </c>
      <c r="AG33" s="122">
        <v>258527</v>
      </c>
      <c r="AH33" s="122">
        <v>259458</v>
      </c>
      <c r="AI33" s="122">
        <v>260374</v>
      </c>
      <c r="AJ33" s="122">
        <v>261275</v>
      </c>
      <c r="AK33" s="122">
        <v>262184</v>
      </c>
      <c r="AL33" s="122">
        <v>263089</v>
      </c>
      <c r="AM33" s="122">
        <v>264015</v>
      </c>
      <c r="AN33" s="122">
        <v>264959</v>
      </c>
      <c r="AO33" s="122">
        <v>265942</v>
      </c>
      <c r="AP33" s="122">
        <v>266945</v>
      </c>
      <c r="AQ33" s="122">
        <v>267950</v>
      </c>
      <c r="AR33" s="122">
        <v>268922</v>
      </c>
      <c r="AS33" s="122">
        <v>269847</v>
      </c>
      <c r="AT33" s="122">
        <v>270685</v>
      </c>
      <c r="AU33" s="122">
        <v>271478</v>
      </c>
      <c r="AV33" s="122">
        <v>272258</v>
      </c>
      <c r="AW33" s="122">
        <v>273091</v>
      </c>
      <c r="AX33" s="122">
        <v>274009</v>
      </c>
      <c r="AY33" s="122">
        <v>275039</v>
      </c>
      <c r="AZ33" s="122">
        <v>276150</v>
      </c>
      <c r="BA33" s="122">
        <v>277319</v>
      </c>
      <c r="BB33" s="122">
        <v>278470</v>
      </c>
      <c r="BC33" s="122">
        <v>279569</v>
      </c>
      <c r="BD33" s="122">
        <v>280601</v>
      </c>
      <c r="BE33" s="122">
        <v>281585</v>
      </c>
      <c r="BF33" s="122">
        <v>282509</v>
      </c>
      <c r="BG33" s="122">
        <v>283385</v>
      </c>
      <c r="BH33" s="122">
        <v>284217</v>
      </c>
      <c r="BI33" s="122">
        <v>284996</v>
      </c>
      <c r="BJ33" s="122">
        <v>285719</v>
      </c>
    </row>
    <row r="34" spans="1:62" x14ac:dyDescent="0.35">
      <c r="A34" s="122" t="s">
        <v>291</v>
      </c>
      <c r="B34" s="122" t="s">
        <v>292</v>
      </c>
      <c r="C34" s="122" t="s">
        <v>238</v>
      </c>
      <c r="D34" s="122" t="s">
        <v>239</v>
      </c>
      <c r="E34" s="122">
        <v>81745</v>
      </c>
      <c r="F34" s="122">
        <v>85596</v>
      </c>
      <c r="G34" s="122">
        <v>89516</v>
      </c>
      <c r="H34" s="122">
        <v>93576</v>
      </c>
      <c r="I34" s="122">
        <v>97848</v>
      </c>
      <c r="J34" s="122">
        <v>102425</v>
      </c>
      <c r="K34" s="122">
        <v>107316</v>
      </c>
      <c r="L34" s="122">
        <v>112494</v>
      </c>
      <c r="M34" s="122">
        <v>117950</v>
      </c>
      <c r="N34" s="122">
        <v>123653</v>
      </c>
      <c r="O34" s="122">
        <v>129583</v>
      </c>
      <c r="P34" s="122">
        <v>135726</v>
      </c>
      <c r="Q34" s="122">
        <v>142073</v>
      </c>
      <c r="R34" s="122">
        <v>148560</v>
      </c>
      <c r="S34" s="122">
        <v>155109</v>
      </c>
      <c r="T34" s="122">
        <v>161671</v>
      </c>
      <c r="U34" s="122">
        <v>168224</v>
      </c>
      <c r="V34" s="122">
        <v>174773</v>
      </c>
      <c r="W34" s="122">
        <v>181257</v>
      </c>
      <c r="X34" s="122">
        <v>187656</v>
      </c>
      <c r="Y34" s="122">
        <v>193949</v>
      </c>
      <c r="Z34" s="122">
        <v>200085</v>
      </c>
      <c r="AA34" s="122">
        <v>206128</v>
      </c>
      <c r="AB34" s="122">
        <v>212136</v>
      </c>
      <c r="AC34" s="122">
        <v>218227</v>
      </c>
      <c r="AD34" s="122">
        <v>224512</v>
      </c>
      <c r="AE34" s="122">
        <v>230972</v>
      </c>
      <c r="AF34" s="122">
        <v>237622</v>
      </c>
      <c r="AG34" s="122">
        <v>244458</v>
      </c>
      <c r="AH34" s="122">
        <v>251514</v>
      </c>
      <c r="AI34" s="122">
        <v>258785</v>
      </c>
      <c r="AJ34" s="122">
        <v>266274</v>
      </c>
      <c r="AK34" s="122">
        <v>273963</v>
      </c>
      <c r="AL34" s="122">
        <v>281751</v>
      </c>
      <c r="AM34" s="122">
        <v>289525</v>
      </c>
      <c r="AN34" s="122">
        <v>297192</v>
      </c>
      <c r="AO34" s="122">
        <v>304699</v>
      </c>
      <c r="AP34" s="122">
        <v>312038</v>
      </c>
      <c r="AQ34" s="122">
        <v>319222</v>
      </c>
      <c r="AR34" s="122">
        <v>326289</v>
      </c>
      <c r="AS34" s="122">
        <v>333241</v>
      </c>
      <c r="AT34" s="122">
        <v>340117</v>
      </c>
      <c r="AU34" s="122">
        <v>346867</v>
      </c>
      <c r="AV34" s="122">
        <v>353389</v>
      </c>
      <c r="AW34" s="122">
        <v>359523</v>
      </c>
      <c r="AX34" s="122">
        <v>365158</v>
      </c>
      <c r="AY34" s="122">
        <v>370250</v>
      </c>
      <c r="AZ34" s="122">
        <v>374864</v>
      </c>
      <c r="BA34" s="122">
        <v>379252</v>
      </c>
      <c r="BB34" s="122">
        <v>383772</v>
      </c>
      <c r="BC34" s="122">
        <v>388662</v>
      </c>
      <c r="BD34" s="122">
        <v>394013</v>
      </c>
      <c r="BE34" s="122">
        <v>399748</v>
      </c>
      <c r="BF34" s="122">
        <v>405716</v>
      </c>
      <c r="BG34" s="122">
        <v>411704</v>
      </c>
      <c r="BH34" s="122">
        <v>417542</v>
      </c>
      <c r="BI34" s="122">
        <v>423196</v>
      </c>
      <c r="BJ34" s="122">
        <v>428697</v>
      </c>
    </row>
    <row r="35" spans="1:62" x14ac:dyDescent="0.35">
      <c r="A35" s="122" t="s">
        <v>293</v>
      </c>
      <c r="B35" s="122" t="s">
        <v>294</v>
      </c>
      <c r="C35" s="122" t="s">
        <v>238</v>
      </c>
      <c r="D35" s="122" t="s">
        <v>239</v>
      </c>
      <c r="E35" s="122">
        <v>223288</v>
      </c>
      <c r="F35" s="122">
        <v>228918</v>
      </c>
      <c r="G35" s="122">
        <v>234706</v>
      </c>
      <c r="H35" s="122">
        <v>240778</v>
      </c>
      <c r="I35" s="122">
        <v>247325</v>
      </c>
      <c r="J35" s="122">
        <v>254464</v>
      </c>
      <c r="K35" s="122">
        <v>262244</v>
      </c>
      <c r="L35" s="122">
        <v>270622</v>
      </c>
      <c r="M35" s="122">
        <v>279515</v>
      </c>
      <c r="N35" s="122">
        <v>288774</v>
      </c>
      <c r="O35" s="122">
        <v>298301</v>
      </c>
      <c r="P35" s="122">
        <v>308053</v>
      </c>
      <c r="Q35" s="122">
        <v>318045</v>
      </c>
      <c r="R35" s="122">
        <v>328312</v>
      </c>
      <c r="S35" s="122">
        <v>338943</v>
      </c>
      <c r="T35" s="122">
        <v>349982</v>
      </c>
      <c r="U35" s="122">
        <v>361455</v>
      </c>
      <c r="V35" s="122">
        <v>373324</v>
      </c>
      <c r="W35" s="122">
        <v>385384</v>
      </c>
      <c r="X35" s="122">
        <v>397390</v>
      </c>
      <c r="Y35" s="122">
        <v>409172</v>
      </c>
      <c r="Z35" s="122">
        <v>420380</v>
      </c>
      <c r="AA35" s="122">
        <v>431050</v>
      </c>
      <c r="AB35" s="122">
        <v>441847</v>
      </c>
      <c r="AC35" s="122">
        <v>453720</v>
      </c>
      <c r="AD35" s="122">
        <v>467178</v>
      </c>
      <c r="AE35" s="122">
        <v>482952</v>
      </c>
      <c r="AF35" s="122">
        <v>500437</v>
      </c>
      <c r="AG35" s="122">
        <v>517273</v>
      </c>
      <c r="AH35" s="122">
        <v>530257</v>
      </c>
      <c r="AI35" s="122">
        <v>537280</v>
      </c>
      <c r="AJ35" s="122">
        <v>537284</v>
      </c>
      <c r="AK35" s="122">
        <v>531525</v>
      </c>
      <c r="AL35" s="122">
        <v>523117</v>
      </c>
      <c r="AM35" s="122">
        <v>516503</v>
      </c>
      <c r="AN35" s="122">
        <v>514877</v>
      </c>
      <c r="AO35" s="122">
        <v>519282</v>
      </c>
      <c r="AP35" s="122">
        <v>528754</v>
      </c>
      <c r="AQ35" s="122">
        <v>542155</v>
      </c>
      <c r="AR35" s="122">
        <v>557543</v>
      </c>
      <c r="AS35" s="122">
        <v>573416</v>
      </c>
      <c r="AT35" s="122">
        <v>589600</v>
      </c>
      <c r="AU35" s="122">
        <v>606399</v>
      </c>
      <c r="AV35" s="122">
        <v>623434</v>
      </c>
      <c r="AW35" s="122">
        <v>640282</v>
      </c>
      <c r="AX35" s="122">
        <v>656639</v>
      </c>
      <c r="AY35" s="122">
        <v>672228</v>
      </c>
      <c r="AZ35" s="122">
        <v>686958</v>
      </c>
      <c r="BA35" s="122">
        <v>700950</v>
      </c>
      <c r="BB35" s="122">
        <v>714458</v>
      </c>
      <c r="BC35" s="122">
        <v>727641</v>
      </c>
      <c r="BD35" s="122">
        <v>740510</v>
      </c>
      <c r="BE35" s="122">
        <v>752967</v>
      </c>
      <c r="BF35" s="122">
        <v>764961</v>
      </c>
      <c r="BG35" s="122">
        <v>776448</v>
      </c>
      <c r="BH35" s="122">
        <v>787386</v>
      </c>
      <c r="BI35" s="122">
        <v>797765</v>
      </c>
      <c r="BJ35" s="122">
        <v>807610</v>
      </c>
    </row>
    <row r="36" spans="1:62" x14ac:dyDescent="0.35">
      <c r="A36" s="122" t="s">
        <v>295</v>
      </c>
      <c r="B36" s="122" t="s">
        <v>296</v>
      </c>
      <c r="C36" s="122" t="s">
        <v>238</v>
      </c>
      <c r="D36" s="122" t="s">
        <v>239</v>
      </c>
      <c r="E36" s="122">
        <v>524552</v>
      </c>
      <c r="F36" s="122">
        <v>537249</v>
      </c>
      <c r="G36" s="122">
        <v>550840</v>
      </c>
      <c r="H36" s="122">
        <v>565353</v>
      </c>
      <c r="I36" s="122">
        <v>580799</v>
      </c>
      <c r="J36" s="122">
        <v>597190</v>
      </c>
      <c r="K36" s="122">
        <v>614613</v>
      </c>
      <c r="L36" s="122">
        <v>633154</v>
      </c>
      <c r="M36" s="122">
        <v>652843</v>
      </c>
      <c r="N36" s="122">
        <v>673640</v>
      </c>
      <c r="O36" s="122">
        <v>695597</v>
      </c>
      <c r="P36" s="122">
        <v>718639</v>
      </c>
      <c r="Q36" s="122">
        <v>742835</v>
      </c>
      <c r="R36" s="122">
        <v>768512</v>
      </c>
      <c r="S36" s="122">
        <v>796095</v>
      </c>
      <c r="T36" s="122">
        <v>825840</v>
      </c>
      <c r="U36" s="122">
        <v>857855</v>
      </c>
      <c r="V36" s="122">
        <v>891926</v>
      </c>
      <c r="W36" s="122">
        <v>927585</v>
      </c>
      <c r="X36" s="122">
        <v>964166</v>
      </c>
      <c r="Y36" s="122">
        <v>1001158</v>
      </c>
      <c r="Z36" s="122">
        <v>1038397</v>
      </c>
      <c r="AA36" s="122">
        <v>1075889</v>
      </c>
      <c r="AB36" s="122">
        <v>1113539</v>
      </c>
      <c r="AC36" s="122">
        <v>1151292</v>
      </c>
      <c r="AD36" s="122">
        <v>1189114</v>
      </c>
      <c r="AE36" s="122">
        <v>1226810</v>
      </c>
      <c r="AF36" s="122">
        <v>1264314</v>
      </c>
      <c r="AG36" s="122">
        <v>1301818</v>
      </c>
      <c r="AH36" s="122">
        <v>1339624</v>
      </c>
      <c r="AI36" s="122">
        <v>1377912</v>
      </c>
      <c r="AJ36" s="122">
        <v>1416731</v>
      </c>
      <c r="AK36" s="122">
        <v>1455833</v>
      </c>
      <c r="AL36" s="122">
        <v>1494693</v>
      </c>
      <c r="AM36" s="122">
        <v>1532622</v>
      </c>
      <c r="AN36" s="122">
        <v>1569094</v>
      </c>
      <c r="AO36" s="122">
        <v>1604060</v>
      </c>
      <c r="AP36" s="122">
        <v>1637635</v>
      </c>
      <c r="AQ36" s="122">
        <v>1669625</v>
      </c>
      <c r="AR36" s="122">
        <v>1699862</v>
      </c>
      <c r="AS36" s="122">
        <v>1728340</v>
      </c>
      <c r="AT36" s="122">
        <v>1754935</v>
      </c>
      <c r="AU36" s="122">
        <v>1779953</v>
      </c>
      <c r="AV36" s="122">
        <v>1804339</v>
      </c>
      <c r="AW36" s="122">
        <v>1829330</v>
      </c>
      <c r="AX36" s="122">
        <v>1855852</v>
      </c>
      <c r="AY36" s="122">
        <v>1884238</v>
      </c>
      <c r="AZ36" s="122">
        <v>1914414</v>
      </c>
      <c r="BA36" s="122">
        <v>1946351</v>
      </c>
      <c r="BB36" s="122">
        <v>1979882</v>
      </c>
      <c r="BC36" s="122">
        <v>2014866</v>
      </c>
      <c r="BD36" s="122">
        <v>2051339</v>
      </c>
      <c r="BE36" s="122">
        <v>2089315</v>
      </c>
      <c r="BF36" s="122">
        <v>2128507</v>
      </c>
      <c r="BG36" s="122">
        <v>2168573</v>
      </c>
      <c r="BH36" s="122">
        <v>2209197</v>
      </c>
      <c r="BI36" s="122">
        <v>2250260</v>
      </c>
      <c r="BJ36" s="122">
        <v>2291661</v>
      </c>
    </row>
    <row r="37" spans="1:62" x14ac:dyDescent="0.35">
      <c r="A37" s="122" t="s">
        <v>297</v>
      </c>
      <c r="B37" s="122" t="s">
        <v>298</v>
      </c>
      <c r="C37" s="122" t="s">
        <v>238</v>
      </c>
      <c r="D37" s="122" t="s">
        <v>239</v>
      </c>
      <c r="E37" s="122">
        <v>1503508</v>
      </c>
      <c r="F37" s="122">
        <v>1529227</v>
      </c>
      <c r="G37" s="122">
        <v>1556661</v>
      </c>
      <c r="H37" s="122">
        <v>1585763</v>
      </c>
      <c r="I37" s="122">
        <v>1616516</v>
      </c>
      <c r="J37" s="122">
        <v>1648833</v>
      </c>
      <c r="K37" s="122">
        <v>1682885</v>
      </c>
      <c r="L37" s="122">
        <v>1718603</v>
      </c>
      <c r="M37" s="122">
        <v>1755344</v>
      </c>
      <c r="N37" s="122">
        <v>1792220</v>
      </c>
      <c r="O37" s="122">
        <v>1828709</v>
      </c>
      <c r="P37" s="122">
        <v>1864598</v>
      </c>
      <c r="Q37" s="122">
        <v>1900317</v>
      </c>
      <c r="R37" s="122">
        <v>1936841</v>
      </c>
      <c r="S37" s="122">
        <v>1975521</v>
      </c>
      <c r="T37" s="122">
        <v>2017372</v>
      </c>
      <c r="U37" s="122">
        <v>2062405</v>
      </c>
      <c r="V37" s="122">
        <v>2110457</v>
      </c>
      <c r="W37" s="122">
        <v>2162249</v>
      </c>
      <c r="X37" s="122">
        <v>2218575</v>
      </c>
      <c r="Y37" s="122">
        <v>2279821</v>
      </c>
      <c r="Z37" s="122">
        <v>2346797</v>
      </c>
      <c r="AA37" s="122">
        <v>2418844</v>
      </c>
      <c r="AB37" s="122">
        <v>2493135</v>
      </c>
      <c r="AC37" s="122">
        <v>2565803</v>
      </c>
      <c r="AD37" s="122">
        <v>2634232</v>
      </c>
      <c r="AE37" s="122">
        <v>2696982</v>
      </c>
      <c r="AF37" s="122">
        <v>2755244</v>
      </c>
      <c r="AG37" s="122">
        <v>2812244</v>
      </c>
      <c r="AH37" s="122">
        <v>2872668</v>
      </c>
      <c r="AI37" s="122">
        <v>2939780</v>
      </c>
      <c r="AJ37" s="122">
        <v>3014624</v>
      </c>
      <c r="AK37" s="122">
        <v>3095807</v>
      </c>
      <c r="AL37" s="122">
        <v>3181222</v>
      </c>
      <c r="AM37" s="122">
        <v>3267670</v>
      </c>
      <c r="AN37" s="122">
        <v>3352767</v>
      </c>
      <c r="AO37" s="122">
        <v>3435821</v>
      </c>
      <c r="AP37" s="122">
        <v>3517309</v>
      </c>
      <c r="AQ37" s="122">
        <v>3597385</v>
      </c>
      <c r="AR37" s="122">
        <v>3676508</v>
      </c>
      <c r="AS37" s="122">
        <v>3754986</v>
      </c>
      <c r="AT37" s="122">
        <v>3832203</v>
      </c>
      <c r="AU37" s="122">
        <v>3907612</v>
      </c>
      <c r="AV37" s="122">
        <v>3981665</v>
      </c>
      <c r="AW37" s="122">
        <v>4055036</v>
      </c>
      <c r="AX37" s="122">
        <v>4127910</v>
      </c>
      <c r="AY37" s="122">
        <v>4201758</v>
      </c>
      <c r="AZ37" s="122">
        <v>4275800</v>
      </c>
      <c r="BA37" s="122">
        <v>4345386</v>
      </c>
      <c r="BB37" s="122">
        <v>4404230</v>
      </c>
      <c r="BC37" s="122">
        <v>4448525</v>
      </c>
      <c r="BD37" s="122">
        <v>4476153</v>
      </c>
      <c r="BE37" s="122">
        <v>4490416</v>
      </c>
      <c r="BF37" s="122">
        <v>4499653</v>
      </c>
      <c r="BG37" s="122">
        <v>4515392</v>
      </c>
      <c r="BH37" s="122">
        <v>4546100</v>
      </c>
      <c r="BI37" s="122">
        <v>4594621</v>
      </c>
      <c r="BJ37" s="122">
        <v>4659080</v>
      </c>
    </row>
    <row r="38" spans="1:62" x14ac:dyDescent="0.35">
      <c r="A38" s="122" t="s">
        <v>299</v>
      </c>
      <c r="B38" s="122" t="s">
        <v>300</v>
      </c>
      <c r="C38" s="122" t="s">
        <v>238</v>
      </c>
      <c r="D38" s="122" t="s">
        <v>239</v>
      </c>
      <c r="E38" s="122">
        <v>17909009</v>
      </c>
      <c r="F38" s="122">
        <v>18271000</v>
      </c>
      <c r="G38" s="122">
        <v>18614000</v>
      </c>
      <c r="H38" s="122">
        <v>18964000</v>
      </c>
      <c r="I38" s="122">
        <v>19325000</v>
      </c>
      <c r="J38" s="122">
        <v>19678000</v>
      </c>
      <c r="K38" s="122">
        <v>20048000</v>
      </c>
      <c r="L38" s="122">
        <v>20412000</v>
      </c>
      <c r="M38" s="122">
        <v>20744000</v>
      </c>
      <c r="N38" s="122">
        <v>21028000</v>
      </c>
      <c r="O38" s="122">
        <v>21324000</v>
      </c>
      <c r="P38" s="122">
        <v>21645535</v>
      </c>
      <c r="Q38" s="122">
        <v>21993631</v>
      </c>
      <c r="R38" s="122">
        <v>22369408</v>
      </c>
      <c r="S38" s="122">
        <v>22774087</v>
      </c>
      <c r="T38" s="122">
        <v>23209000</v>
      </c>
      <c r="U38" s="122">
        <v>23518000</v>
      </c>
      <c r="V38" s="122">
        <v>23796000</v>
      </c>
      <c r="W38" s="122">
        <v>24036000</v>
      </c>
      <c r="X38" s="122">
        <v>24277000</v>
      </c>
      <c r="Y38" s="122">
        <v>24593000</v>
      </c>
      <c r="Z38" s="122">
        <v>24900000</v>
      </c>
      <c r="AA38" s="122">
        <v>25202000</v>
      </c>
      <c r="AB38" s="122">
        <v>25456000</v>
      </c>
      <c r="AC38" s="122">
        <v>25702000</v>
      </c>
      <c r="AD38" s="122">
        <v>25942000</v>
      </c>
      <c r="AE38" s="122">
        <v>26204000</v>
      </c>
      <c r="AF38" s="122">
        <v>26550000</v>
      </c>
      <c r="AG38" s="122">
        <v>26895000</v>
      </c>
      <c r="AH38" s="122">
        <v>27379000</v>
      </c>
      <c r="AI38" s="122">
        <v>27791000</v>
      </c>
      <c r="AJ38" s="122">
        <v>28171682</v>
      </c>
      <c r="AK38" s="122">
        <v>28519597</v>
      </c>
      <c r="AL38" s="122">
        <v>28833410</v>
      </c>
      <c r="AM38" s="122">
        <v>29111906</v>
      </c>
      <c r="AN38" s="122">
        <v>29354000</v>
      </c>
      <c r="AO38" s="122">
        <v>29671900</v>
      </c>
      <c r="AP38" s="122">
        <v>29987200</v>
      </c>
      <c r="AQ38" s="122">
        <v>30247900</v>
      </c>
      <c r="AR38" s="122">
        <v>30499200</v>
      </c>
      <c r="AS38" s="122">
        <v>30769700</v>
      </c>
      <c r="AT38" s="122">
        <v>31081900</v>
      </c>
      <c r="AU38" s="122">
        <v>31362000</v>
      </c>
      <c r="AV38" s="122">
        <v>31676000</v>
      </c>
      <c r="AW38" s="122">
        <v>31995000</v>
      </c>
      <c r="AX38" s="122">
        <v>32312000</v>
      </c>
      <c r="AY38" s="122">
        <v>32570505</v>
      </c>
      <c r="AZ38" s="122">
        <v>32887928</v>
      </c>
      <c r="BA38" s="122">
        <v>33245773</v>
      </c>
      <c r="BB38" s="122">
        <v>33628571</v>
      </c>
      <c r="BC38" s="122">
        <v>34005274</v>
      </c>
      <c r="BD38" s="122">
        <v>34342780</v>
      </c>
      <c r="BE38" s="122">
        <v>34750545</v>
      </c>
      <c r="BF38" s="122">
        <v>35152370</v>
      </c>
      <c r="BG38" s="122">
        <v>35535348</v>
      </c>
      <c r="BH38" s="122">
        <v>35832513</v>
      </c>
      <c r="BI38" s="122">
        <v>36264604</v>
      </c>
      <c r="BJ38" s="122">
        <v>36708083</v>
      </c>
    </row>
    <row r="39" spans="1:62" x14ac:dyDescent="0.35">
      <c r="A39" s="122" t="s">
        <v>301</v>
      </c>
      <c r="B39" s="122" t="s">
        <v>302</v>
      </c>
      <c r="C39" s="122" t="s">
        <v>238</v>
      </c>
      <c r="D39" s="122" t="s">
        <v>239</v>
      </c>
      <c r="E39" s="122">
        <v>91401583</v>
      </c>
      <c r="F39" s="122">
        <v>92237118</v>
      </c>
      <c r="G39" s="122">
        <v>93014890</v>
      </c>
      <c r="H39" s="122">
        <v>93845749</v>
      </c>
      <c r="I39" s="122">
        <v>94722599</v>
      </c>
      <c r="J39" s="122">
        <v>95447065</v>
      </c>
      <c r="K39" s="122">
        <v>96148635</v>
      </c>
      <c r="L39" s="122">
        <v>97043587</v>
      </c>
      <c r="M39" s="122">
        <v>97882394</v>
      </c>
      <c r="N39" s="122">
        <v>98602140</v>
      </c>
      <c r="O39" s="122">
        <v>99133296</v>
      </c>
      <c r="P39" s="122">
        <v>99638983</v>
      </c>
      <c r="Q39" s="122">
        <v>100363597</v>
      </c>
      <c r="R39" s="122">
        <v>101120519</v>
      </c>
      <c r="S39" s="122">
        <v>101946256</v>
      </c>
      <c r="T39" s="122">
        <v>102862489</v>
      </c>
      <c r="U39" s="122">
        <v>103770134</v>
      </c>
      <c r="V39" s="122">
        <v>104589313</v>
      </c>
      <c r="W39" s="122">
        <v>105304312</v>
      </c>
      <c r="X39" s="122">
        <v>105924838</v>
      </c>
      <c r="Y39" s="122">
        <v>106564905</v>
      </c>
      <c r="Z39" s="122">
        <v>107187982</v>
      </c>
      <c r="AA39" s="122">
        <v>107770794</v>
      </c>
      <c r="AB39" s="122">
        <v>108326895</v>
      </c>
      <c r="AC39" s="122">
        <v>108853181</v>
      </c>
      <c r="AD39" s="122">
        <v>109360296</v>
      </c>
      <c r="AE39" s="122">
        <v>109847148</v>
      </c>
      <c r="AF39" s="122">
        <v>110296680</v>
      </c>
      <c r="AG39" s="122">
        <v>110688533</v>
      </c>
      <c r="AH39" s="122">
        <v>110801380</v>
      </c>
      <c r="AI39" s="122">
        <v>110745760</v>
      </c>
      <c r="AJ39" s="122">
        <v>110290445</v>
      </c>
      <c r="AK39" s="122">
        <v>110005636</v>
      </c>
      <c r="AL39" s="122">
        <v>110081461</v>
      </c>
      <c r="AM39" s="122">
        <v>110019570</v>
      </c>
      <c r="AN39" s="122">
        <v>109913216</v>
      </c>
      <c r="AO39" s="122">
        <v>109563097</v>
      </c>
      <c r="AP39" s="122">
        <v>109459093</v>
      </c>
      <c r="AQ39" s="122">
        <v>109207205</v>
      </c>
      <c r="AR39" s="122">
        <v>109102354</v>
      </c>
      <c r="AS39" s="122">
        <v>108405522</v>
      </c>
      <c r="AT39" s="122">
        <v>107800399</v>
      </c>
      <c r="AU39" s="122">
        <v>107097577</v>
      </c>
      <c r="AV39" s="122">
        <v>106760768</v>
      </c>
      <c r="AW39" s="122">
        <v>106466116</v>
      </c>
      <c r="AX39" s="122">
        <v>106173766</v>
      </c>
      <c r="AY39" s="122">
        <v>105901322</v>
      </c>
      <c r="AZ39" s="122">
        <v>105504531</v>
      </c>
      <c r="BA39" s="122">
        <v>105126686</v>
      </c>
      <c r="BB39" s="122">
        <v>104924372</v>
      </c>
      <c r="BC39" s="122">
        <v>104543801</v>
      </c>
      <c r="BD39" s="122">
        <v>104174038</v>
      </c>
      <c r="BE39" s="122">
        <v>103935318</v>
      </c>
      <c r="BF39" s="122">
        <v>103713726</v>
      </c>
      <c r="BG39" s="122">
        <v>103496179</v>
      </c>
      <c r="BH39" s="122">
        <v>103257751</v>
      </c>
      <c r="BI39" s="122">
        <v>102994343</v>
      </c>
      <c r="BJ39" s="122">
        <v>102727102</v>
      </c>
    </row>
    <row r="40" spans="1:62" x14ac:dyDescent="0.35">
      <c r="A40" s="122" t="s">
        <v>123</v>
      </c>
      <c r="B40" s="122" t="s">
        <v>303</v>
      </c>
      <c r="C40" s="122" t="s">
        <v>238</v>
      </c>
      <c r="D40" s="122" t="s">
        <v>239</v>
      </c>
      <c r="E40" s="122">
        <v>5327827</v>
      </c>
      <c r="F40" s="122">
        <v>5434294</v>
      </c>
      <c r="G40" s="122">
        <v>5573815</v>
      </c>
      <c r="H40" s="122">
        <v>5694247</v>
      </c>
      <c r="I40" s="122">
        <v>5789228</v>
      </c>
      <c r="J40" s="122">
        <v>5856472</v>
      </c>
      <c r="K40" s="122">
        <v>5918002</v>
      </c>
      <c r="L40" s="122">
        <v>5991785</v>
      </c>
      <c r="M40" s="122">
        <v>6067714</v>
      </c>
      <c r="N40" s="122">
        <v>6136387</v>
      </c>
      <c r="O40" s="122">
        <v>6180877</v>
      </c>
      <c r="P40" s="122">
        <v>6213399</v>
      </c>
      <c r="Q40" s="122">
        <v>6260956</v>
      </c>
      <c r="R40" s="122">
        <v>6307347</v>
      </c>
      <c r="S40" s="122">
        <v>6341405</v>
      </c>
      <c r="T40" s="122">
        <v>6338632</v>
      </c>
      <c r="U40" s="122">
        <v>6302504</v>
      </c>
      <c r="V40" s="122">
        <v>6281174</v>
      </c>
      <c r="W40" s="122">
        <v>6281738</v>
      </c>
      <c r="X40" s="122">
        <v>6294365</v>
      </c>
      <c r="Y40" s="122">
        <v>6319408</v>
      </c>
      <c r="Z40" s="122">
        <v>6354074</v>
      </c>
      <c r="AA40" s="122">
        <v>6391309</v>
      </c>
      <c r="AB40" s="122">
        <v>6418773</v>
      </c>
      <c r="AC40" s="122">
        <v>6441865</v>
      </c>
      <c r="AD40" s="122">
        <v>6470365</v>
      </c>
      <c r="AE40" s="122">
        <v>6504124</v>
      </c>
      <c r="AF40" s="122">
        <v>6545106</v>
      </c>
      <c r="AG40" s="122">
        <v>6593386</v>
      </c>
      <c r="AH40" s="122">
        <v>6646912</v>
      </c>
      <c r="AI40" s="122">
        <v>6715519</v>
      </c>
      <c r="AJ40" s="122">
        <v>6799978</v>
      </c>
      <c r="AK40" s="122">
        <v>6875364</v>
      </c>
      <c r="AL40" s="122">
        <v>6938265</v>
      </c>
      <c r="AM40" s="122">
        <v>6993795</v>
      </c>
      <c r="AN40" s="122">
        <v>7040687</v>
      </c>
      <c r="AO40" s="122">
        <v>7071850</v>
      </c>
      <c r="AP40" s="122">
        <v>7088906</v>
      </c>
      <c r="AQ40" s="122">
        <v>7110001</v>
      </c>
      <c r="AR40" s="122">
        <v>7143991</v>
      </c>
      <c r="AS40" s="122">
        <v>7184250</v>
      </c>
      <c r="AT40" s="122">
        <v>7229854</v>
      </c>
      <c r="AU40" s="122">
        <v>7284753</v>
      </c>
      <c r="AV40" s="122">
        <v>7339001</v>
      </c>
      <c r="AW40" s="122">
        <v>7389625</v>
      </c>
      <c r="AX40" s="122">
        <v>7437115</v>
      </c>
      <c r="AY40" s="122">
        <v>7483934</v>
      </c>
      <c r="AZ40" s="122">
        <v>7551117</v>
      </c>
      <c r="BA40" s="122">
        <v>7647675</v>
      </c>
      <c r="BB40" s="122">
        <v>7743831</v>
      </c>
      <c r="BC40" s="122">
        <v>7824909</v>
      </c>
      <c r="BD40" s="122">
        <v>7912398</v>
      </c>
      <c r="BE40" s="122">
        <v>7996861</v>
      </c>
      <c r="BF40" s="122">
        <v>8089346</v>
      </c>
      <c r="BG40" s="122">
        <v>8188649</v>
      </c>
      <c r="BH40" s="122">
        <v>8282396</v>
      </c>
      <c r="BI40" s="122">
        <v>8373338</v>
      </c>
      <c r="BJ40" s="122">
        <v>8466017</v>
      </c>
    </row>
    <row r="41" spans="1:62" x14ac:dyDescent="0.35">
      <c r="A41" s="122" t="s">
        <v>304</v>
      </c>
      <c r="B41" s="122" t="s">
        <v>305</v>
      </c>
      <c r="C41" s="122" t="s">
        <v>238</v>
      </c>
      <c r="D41" s="122" t="s">
        <v>239</v>
      </c>
      <c r="E41" s="122">
        <v>109420</v>
      </c>
      <c r="F41" s="122">
        <v>110399</v>
      </c>
      <c r="G41" s="122">
        <v>111457</v>
      </c>
      <c r="H41" s="122">
        <v>112595</v>
      </c>
      <c r="I41" s="122">
        <v>113773</v>
      </c>
      <c r="J41" s="122">
        <v>114995</v>
      </c>
      <c r="K41" s="122">
        <v>116227</v>
      </c>
      <c r="L41" s="122">
        <v>117474</v>
      </c>
      <c r="M41" s="122">
        <v>118726</v>
      </c>
      <c r="N41" s="122">
        <v>119972</v>
      </c>
      <c r="O41" s="122">
        <v>121197</v>
      </c>
      <c r="P41" s="122">
        <v>122413</v>
      </c>
      <c r="Q41" s="122">
        <v>123614</v>
      </c>
      <c r="R41" s="122">
        <v>124725</v>
      </c>
      <c r="S41" s="122">
        <v>125682</v>
      </c>
      <c r="T41" s="122">
        <v>126415</v>
      </c>
      <c r="U41" s="122">
        <v>126902</v>
      </c>
      <c r="V41" s="122">
        <v>127183</v>
      </c>
      <c r="W41" s="122">
        <v>127390</v>
      </c>
      <c r="X41" s="122">
        <v>127692</v>
      </c>
      <c r="Y41" s="122">
        <v>128212</v>
      </c>
      <c r="Z41" s="122">
        <v>128981</v>
      </c>
      <c r="AA41" s="122">
        <v>129979</v>
      </c>
      <c r="AB41" s="122">
        <v>131156</v>
      </c>
      <c r="AC41" s="122">
        <v>132453</v>
      </c>
      <c r="AD41" s="122">
        <v>133808</v>
      </c>
      <c r="AE41" s="122">
        <v>135230</v>
      </c>
      <c r="AF41" s="122">
        <v>136716</v>
      </c>
      <c r="AG41" s="122">
        <v>138187</v>
      </c>
      <c r="AH41" s="122">
        <v>139530</v>
      </c>
      <c r="AI41" s="122">
        <v>140671</v>
      </c>
      <c r="AJ41" s="122">
        <v>141568</v>
      </c>
      <c r="AK41" s="122">
        <v>142258</v>
      </c>
      <c r="AL41" s="122">
        <v>142819</v>
      </c>
      <c r="AM41" s="122">
        <v>143384</v>
      </c>
      <c r="AN41" s="122">
        <v>144046</v>
      </c>
      <c r="AO41" s="122">
        <v>144829</v>
      </c>
      <c r="AP41" s="122">
        <v>145715</v>
      </c>
      <c r="AQ41" s="122">
        <v>146671</v>
      </c>
      <c r="AR41" s="122">
        <v>147687</v>
      </c>
      <c r="AS41" s="122">
        <v>148725</v>
      </c>
      <c r="AT41" s="122">
        <v>149793</v>
      </c>
      <c r="AU41" s="122">
        <v>150901</v>
      </c>
      <c r="AV41" s="122">
        <v>152038</v>
      </c>
      <c r="AW41" s="122">
        <v>153170</v>
      </c>
      <c r="AX41" s="122">
        <v>154294</v>
      </c>
      <c r="AY41" s="122">
        <v>155411</v>
      </c>
      <c r="AZ41" s="122">
        <v>156513</v>
      </c>
      <c r="BA41" s="122">
        <v>157581</v>
      </c>
      <c r="BB41" s="122">
        <v>158603</v>
      </c>
      <c r="BC41" s="122">
        <v>159581</v>
      </c>
      <c r="BD41" s="122">
        <v>160497</v>
      </c>
      <c r="BE41" s="122">
        <v>161358</v>
      </c>
      <c r="BF41" s="122">
        <v>162180</v>
      </c>
      <c r="BG41" s="122">
        <v>162969</v>
      </c>
      <c r="BH41" s="122">
        <v>163758</v>
      </c>
      <c r="BI41" s="122">
        <v>164541</v>
      </c>
      <c r="BJ41" s="122">
        <v>165314</v>
      </c>
    </row>
    <row r="42" spans="1:62" x14ac:dyDescent="0.35">
      <c r="A42" s="122" t="s">
        <v>306</v>
      </c>
      <c r="B42" s="122" t="s">
        <v>307</v>
      </c>
      <c r="C42" s="122" t="s">
        <v>238</v>
      </c>
      <c r="D42" s="122" t="s">
        <v>239</v>
      </c>
      <c r="E42" s="122">
        <v>7716625</v>
      </c>
      <c r="F42" s="122">
        <v>7890156</v>
      </c>
      <c r="G42" s="122">
        <v>8067136</v>
      </c>
      <c r="H42" s="122">
        <v>8247415</v>
      </c>
      <c r="I42" s="122">
        <v>8430838</v>
      </c>
      <c r="J42" s="122">
        <v>8617077</v>
      </c>
      <c r="K42" s="122">
        <v>8806137</v>
      </c>
      <c r="L42" s="122">
        <v>8997325</v>
      </c>
      <c r="M42" s="122">
        <v>9188822</v>
      </c>
      <c r="N42" s="122">
        <v>9378243</v>
      </c>
      <c r="O42" s="122">
        <v>9563865</v>
      </c>
      <c r="P42" s="122">
        <v>9745189</v>
      </c>
      <c r="Q42" s="122">
        <v>9922558</v>
      </c>
      <c r="R42" s="122">
        <v>10096295</v>
      </c>
      <c r="S42" s="122">
        <v>10267056</v>
      </c>
      <c r="T42" s="122">
        <v>10435534</v>
      </c>
      <c r="U42" s="122">
        <v>10601836</v>
      </c>
      <c r="V42" s="122">
        <v>10766419</v>
      </c>
      <c r="W42" s="122">
        <v>10930783</v>
      </c>
      <c r="X42" s="122">
        <v>11096868</v>
      </c>
      <c r="Y42" s="122">
        <v>11266226</v>
      </c>
      <c r="Z42" s="122">
        <v>11439144</v>
      </c>
      <c r="AA42" s="122">
        <v>11615836</v>
      </c>
      <c r="AB42" s="122">
        <v>11797534</v>
      </c>
      <c r="AC42" s="122">
        <v>11985658</v>
      </c>
      <c r="AD42" s="122">
        <v>12181028</v>
      </c>
      <c r="AE42" s="122">
        <v>12384108</v>
      </c>
      <c r="AF42" s="122">
        <v>12594145</v>
      </c>
      <c r="AG42" s="122">
        <v>12809025</v>
      </c>
      <c r="AH42" s="122">
        <v>13025797</v>
      </c>
      <c r="AI42" s="122">
        <v>13242132</v>
      </c>
      <c r="AJ42" s="122">
        <v>13457244</v>
      </c>
      <c r="AK42" s="122">
        <v>13671033</v>
      </c>
      <c r="AL42" s="122">
        <v>13882668</v>
      </c>
      <c r="AM42" s="122">
        <v>14091389</v>
      </c>
      <c r="AN42" s="122">
        <v>14296613</v>
      </c>
      <c r="AO42" s="122">
        <v>14497826</v>
      </c>
      <c r="AP42" s="122">
        <v>14694835</v>
      </c>
      <c r="AQ42" s="122">
        <v>14887756</v>
      </c>
      <c r="AR42" s="122">
        <v>15076952</v>
      </c>
      <c r="AS42" s="122">
        <v>15262754</v>
      </c>
      <c r="AT42" s="122">
        <v>15444969</v>
      </c>
      <c r="AU42" s="122">
        <v>15623635</v>
      </c>
      <c r="AV42" s="122">
        <v>15799542</v>
      </c>
      <c r="AW42" s="122">
        <v>15973778</v>
      </c>
      <c r="AX42" s="122">
        <v>16147064</v>
      </c>
      <c r="AY42" s="122">
        <v>16319792</v>
      </c>
      <c r="AZ42" s="122">
        <v>16491687</v>
      </c>
      <c r="BA42" s="122">
        <v>16661942</v>
      </c>
      <c r="BB42" s="122">
        <v>16829442</v>
      </c>
      <c r="BC42" s="122">
        <v>16993354</v>
      </c>
      <c r="BD42" s="122">
        <v>17153357</v>
      </c>
      <c r="BE42" s="122">
        <v>17309746</v>
      </c>
      <c r="BF42" s="122">
        <v>17462982</v>
      </c>
      <c r="BG42" s="122">
        <v>17613798</v>
      </c>
      <c r="BH42" s="122">
        <v>17762681</v>
      </c>
      <c r="BI42" s="122">
        <v>17909754</v>
      </c>
      <c r="BJ42" s="122">
        <v>18054726</v>
      </c>
    </row>
    <row r="43" spans="1:62" x14ac:dyDescent="0.35">
      <c r="A43" s="122" t="s">
        <v>308</v>
      </c>
      <c r="B43" s="122" t="s">
        <v>309</v>
      </c>
      <c r="C43" s="122" t="s">
        <v>238</v>
      </c>
      <c r="D43" s="122" t="s">
        <v>239</v>
      </c>
      <c r="E43" s="122">
        <v>667070000</v>
      </c>
      <c r="F43" s="122">
        <v>660330000</v>
      </c>
      <c r="G43" s="122">
        <v>665770000</v>
      </c>
      <c r="H43" s="122">
        <v>682335000</v>
      </c>
      <c r="I43" s="122">
        <v>698355000</v>
      </c>
      <c r="J43" s="122">
        <v>715185000</v>
      </c>
      <c r="K43" s="122">
        <v>735400000</v>
      </c>
      <c r="L43" s="122">
        <v>754550000</v>
      </c>
      <c r="M43" s="122">
        <v>774510000</v>
      </c>
      <c r="N43" s="122">
        <v>796025000</v>
      </c>
      <c r="O43" s="122">
        <v>818315000</v>
      </c>
      <c r="P43" s="122">
        <v>841105000</v>
      </c>
      <c r="Q43" s="122">
        <v>862030000</v>
      </c>
      <c r="R43" s="122">
        <v>881940000</v>
      </c>
      <c r="S43" s="122">
        <v>900350000</v>
      </c>
      <c r="T43" s="122">
        <v>916395000</v>
      </c>
      <c r="U43" s="122">
        <v>930685000</v>
      </c>
      <c r="V43" s="122">
        <v>943455000</v>
      </c>
      <c r="W43" s="122">
        <v>956165000</v>
      </c>
      <c r="X43" s="122">
        <v>969005000</v>
      </c>
      <c r="Y43" s="122">
        <v>981235000</v>
      </c>
      <c r="Z43" s="122">
        <v>993885000</v>
      </c>
      <c r="AA43" s="122">
        <v>1008630000</v>
      </c>
      <c r="AB43" s="122">
        <v>1023310000</v>
      </c>
      <c r="AC43" s="122">
        <v>1036825000</v>
      </c>
      <c r="AD43" s="122">
        <v>1051040000</v>
      </c>
      <c r="AE43" s="122">
        <v>1066790000</v>
      </c>
      <c r="AF43" s="122">
        <v>1084035000</v>
      </c>
      <c r="AG43" s="122">
        <v>1101630000</v>
      </c>
      <c r="AH43" s="122">
        <v>1118650000</v>
      </c>
      <c r="AI43" s="122">
        <v>1135185000</v>
      </c>
      <c r="AJ43" s="122">
        <v>1150780000</v>
      </c>
      <c r="AK43" s="122">
        <v>1164970000</v>
      </c>
      <c r="AL43" s="122">
        <v>1178440000</v>
      </c>
      <c r="AM43" s="122">
        <v>1191835000</v>
      </c>
      <c r="AN43" s="122">
        <v>1204855000</v>
      </c>
      <c r="AO43" s="122">
        <v>1217550000</v>
      </c>
      <c r="AP43" s="122">
        <v>1230075000</v>
      </c>
      <c r="AQ43" s="122">
        <v>1241935000</v>
      </c>
      <c r="AR43" s="122">
        <v>1252735000</v>
      </c>
      <c r="AS43" s="122">
        <v>1262645000</v>
      </c>
      <c r="AT43" s="122">
        <v>1271850000</v>
      </c>
      <c r="AU43" s="122">
        <v>1280400000</v>
      </c>
      <c r="AV43" s="122">
        <v>1288400000</v>
      </c>
      <c r="AW43" s="122">
        <v>1296075000</v>
      </c>
      <c r="AX43" s="122">
        <v>1303720000</v>
      </c>
      <c r="AY43" s="122">
        <v>1311020000</v>
      </c>
      <c r="AZ43" s="122">
        <v>1317885000</v>
      </c>
      <c r="BA43" s="122">
        <v>1324655000</v>
      </c>
      <c r="BB43" s="122">
        <v>1331260000</v>
      </c>
      <c r="BC43" s="122">
        <v>1337705000</v>
      </c>
      <c r="BD43" s="122">
        <v>1344130000</v>
      </c>
      <c r="BE43" s="122">
        <v>1350695000</v>
      </c>
      <c r="BF43" s="122">
        <v>1357380000</v>
      </c>
      <c r="BG43" s="122">
        <v>1364270000</v>
      </c>
      <c r="BH43" s="122">
        <v>1371220000</v>
      </c>
      <c r="BI43" s="122">
        <v>1378665000</v>
      </c>
      <c r="BJ43" s="122">
        <v>1386395000</v>
      </c>
    </row>
    <row r="44" spans="1:62" x14ac:dyDescent="0.35">
      <c r="A44" s="122" t="s">
        <v>310</v>
      </c>
      <c r="B44" s="122" t="s">
        <v>311</v>
      </c>
      <c r="C44" s="122" t="s">
        <v>238</v>
      </c>
      <c r="D44" s="122" t="s">
        <v>239</v>
      </c>
      <c r="E44" s="122">
        <v>3558988</v>
      </c>
      <c r="F44" s="122">
        <v>3694205</v>
      </c>
      <c r="G44" s="122">
        <v>3841071</v>
      </c>
      <c r="H44" s="122">
        <v>3996941</v>
      </c>
      <c r="I44" s="122">
        <v>4157965</v>
      </c>
      <c r="J44" s="122">
        <v>4321791</v>
      </c>
      <c r="K44" s="122">
        <v>4487204</v>
      </c>
      <c r="L44" s="122">
        <v>4656353</v>
      </c>
      <c r="M44" s="122">
        <v>4834279</v>
      </c>
      <c r="N44" s="122">
        <v>5027971</v>
      </c>
      <c r="O44" s="122">
        <v>5242395</v>
      </c>
      <c r="P44" s="122">
        <v>5479338</v>
      </c>
      <c r="Q44" s="122">
        <v>5737281</v>
      </c>
      <c r="R44" s="122">
        <v>6013862</v>
      </c>
      <c r="S44" s="122">
        <v>6305287</v>
      </c>
      <c r="T44" s="122">
        <v>6608609</v>
      </c>
      <c r="U44" s="122">
        <v>6922982</v>
      </c>
      <c r="V44" s="122">
        <v>7248828</v>
      </c>
      <c r="W44" s="122">
        <v>7585914</v>
      </c>
      <c r="X44" s="122">
        <v>7934279</v>
      </c>
      <c r="Y44" s="122">
        <v>8293675</v>
      </c>
      <c r="Z44" s="122">
        <v>8664057</v>
      </c>
      <c r="AA44" s="122">
        <v>9044473</v>
      </c>
      <c r="AB44" s="122">
        <v>9432731</v>
      </c>
      <c r="AC44" s="122">
        <v>9826055</v>
      </c>
      <c r="AD44" s="122">
        <v>10222558</v>
      </c>
      <c r="AE44" s="122">
        <v>10620267</v>
      </c>
      <c r="AF44" s="122">
        <v>11019651</v>
      </c>
      <c r="AG44" s="122">
        <v>11424260</v>
      </c>
      <c r="AH44" s="122">
        <v>11839243</v>
      </c>
      <c r="AI44" s="122">
        <v>12267754</v>
      </c>
      <c r="AJ44" s="122">
        <v>12710008</v>
      </c>
      <c r="AK44" s="122">
        <v>13163019</v>
      </c>
      <c r="AL44" s="122">
        <v>13622731</v>
      </c>
      <c r="AM44" s="122">
        <v>14083611</v>
      </c>
      <c r="AN44" s="122">
        <v>14540820</v>
      </c>
      <c r="AO44" s="122">
        <v>14995249</v>
      </c>
      <c r="AP44" s="122">
        <v>15445986</v>
      </c>
      <c r="AQ44" s="122">
        <v>15884552</v>
      </c>
      <c r="AR44" s="122">
        <v>16300233</v>
      </c>
      <c r="AS44" s="122">
        <v>16686561</v>
      </c>
      <c r="AT44" s="122">
        <v>17040152</v>
      </c>
      <c r="AU44" s="122">
        <v>17366517</v>
      </c>
      <c r="AV44" s="122">
        <v>17679355</v>
      </c>
      <c r="AW44" s="122">
        <v>17997738</v>
      </c>
      <c r="AX44" s="122">
        <v>18336303</v>
      </c>
      <c r="AY44" s="122">
        <v>18699435</v>
      </c>
      <c r="AZ44" s="122">
        <v>19085941</v>
      </c>
      <c r="BA44" s="122">
        <v>19497986</v>
      </c>
      <c r="BB44" s="122">
        <v>19936366</v>
      </c>
      <c r="BC44" s="122">
        <v>20401331</v>
      </c>
      <c r="BD44" s="122">
        <v>20895311</v>
      </c>
      <c r="BE44" s="122">
        <v>21418603</v>
      </c>
      <c r="BF44" s="122">
        <v>21966312</v>
      </c>
      <c r="BG44" s="122">
        <v>22531350</v>
      </c>
      <c r="BH44" s="122">
        <v>23108472</v>
      </c>
      <c r="BI44" s="122">
        <v>23695919</v>
      </c>
      <c r="BJ44" s="122">
        <v>24294750</v>
      </c>
    </row>
    <row r="45" spans="1:62" x14ac:dyDescent="0.35">
      <c r="A45" s="122" t="s">
        <v>312</v>
      </c>
      <c r="B45" s="122" t="s">
        <v>313</v>
      </c>
      <c r="C45" s="122" t="s">
        <v>238</v>
      </c>
      <c r="D45" s="122" t="s">
        <v>239</v>
      </c>
      <c r="E45" s="122">
        <v>5176268</v>
      </c>
      <c r="F45" s="122">
        <v>5285231</v>
      </c>
      <c r="G45" s="122">
        <v>5399922</v>
      </c>
      <c r="H45" s="122">
        <v>5520332</v>
      </c>
      <c r="I45" s="122">
        <v>5646316</v>
      </c>
      <c r="J45" s="122">
        <v>5777834</v>
      </c>
      <c r="K45" s="122">
        <v>5915123</v>
      </c>
      <c r="L45" s="122">
        <v>6058539</v>
      </c>
      <c r="M45" s="122">
        <v>6208282</v>
      </c>
      <c r="N45" s="122">
        <v>6364569</v>
      </c>
      <c r="O45" s="122">
        <v>6527635</v>
      </c>
      <c r="P45" s="122">
        <v>6697745</v>
      </c>
      <c r="Q45" s="122">
        <v>6875228</v>
      </c>
      <c r="R45" s="122">
        <v>7060603</v>
      </c>
      <c r="S45" s="122">
        <v>7254468</v>
      </c>
      <c r="T45" s="122">
        <v>7457362</v>
      </c>
      <c r="U45" s="122">
        <v>7669445</v>
      </c>
      <c r="V45" s="122">
        <v>7890969</v>
      </c>
      <c r="W45" s="122">
        <v>8122529</v>
      </c>
      <c r="X45" s="122">
        <v>8364835</v>
      </c>
      <c r="Y45" s="122">
        <v>8618354</v>
      </c>
      <c r="Z45" s="122">
        <v>8883016</v>
      </c>
      <c r="AA45" s="122">
        <v>9158566</v>
      </c>
      <c r="AB45" s="122">
        <v>9445003</v>
      </c>
      <c r="AC45" s="122">
        <v>9742263</v>
      </c>
      <c r="AD45" s="122">
        <v>10050023</v>
      </c>
      <c r="AE45" s="122">
        <v>10368300</v>
      </c>
      <c r="AF45" s="122">
        <v>10696274</v>
      </c>
      <c r="AG45" s="122">
        <v>11031817</v>
      </c>
      <c r="AH45" s="122">
        <v>11372160</v>
      </c>
      <c r="AI45" s="122">
        <v>11715218</v>
      </c>
      <c r="AJ45" s="122">
        <v>12060729</v>
      </c>
      <c r="AK45" s="122">
        <v>12408931</v>
      </c>
      <c r="AL45" s="122">
        <v>12758881</v>
      </c>
      <c r="AM45" s="122">
        <v>13109660</v>
      </c>
      <c r="AN45" s="122">
        <v>13460994</v>
      </c>
      <c r="AO45" s="122">
        <v>13812472</v>
      </c>
      <c r="AP45" s="122">
        <v>14165423</v>
      </c>
      <c r="AQ45" s="122">
        <v>14523570</v>
      </c>
      <c r="AR45" s="122">
        <v>14891891</v>
      </c>
      <c r="AS45" s="122">
        <v>15274234</v>
      </c>
      <c r="AT45" s="122">
        <v>15671927</v>
      </c>
      <c r="AU45" s="122">
        <v>16084886</v>
      </c>
      <c r="AV45" s="122">
        <v>16513822</v>
      </c>
      <c r="AW45" s="122">
        <v>16959081</v>
      </c>
      <c r="AX45" s="122">
        <v>17420795</v>
      </c>
      <c r="AY45" s="122">
        <v>17899562</v>
      </c>
      <c r="AZ45" s="122">
        <v>18395389</v>
      </c>
      <c r="BA45" s="122">
        <v>18907008</v>
      </c>
      <c r="BB45" s="122">
        <v>19432541</v>
      </c>
      <c r="BC45" s="122">
        <v>19970495</v>
      </c>
      <c r="BD45" s="122">
        <v>20520447</v>
      </c>
      <c r="BE45" s="122">
        <v>21082383</v>
      </c>
      <c r="BF45" s="122">
        <v>21655715</v>
      </c>
      <c r="BG45" s="122">
        <v>22239904</v>
      </c>
      <c r="BH45" s="122">
        <v>22834522</v>
      </c>
      <c r="BI45" s="122">
        <v>23439189</v>
      </c>
      <c r="BJ45" s="122">
        <v>24053727</v>
      </c>
    </row>
    <row r="46" spans="1:62" x14ac:dyDescent="0.35">
      <c r="A46" s="122" t="s">
        <v>314</v>
      </c>
      <c r="B46" s="122" t="s">
        <v>315</v>
      </c>
      <c r="C46" s="122" t="s">
        <v>238</v>
      </c>
      <c r="D46" s="122" t="s">
        <v>239</v>
      </c>
      <c r="E46" s="122">
        <v>15248251</v>
      </c>
      <c r="F46" s="122">
        <v>15637733</v>
      </c>
      <c r="G46" s="122">
        <v>16041263</v>
      </c>
      <c r="H46" s="122">
        <v>16461930</v>
      </c>
      <c r="I46" s="122">
        <v>16903923</v>
      </c>
      <c r="J46" s="122">
        <v>17369883</v>
      </c>
      <c r="K46" s="122">
        <v>17861881</v>
      </c>
      <c r="L46" s="122">
        <v>18378214</v>
      </c>
      <c r="M46" s="122">
        <v>18913203</v>
      </c>
      <c r="N46" s="122">
        <v>19458904</v>
      </c>
      <c r="O46" s="122">
        <v>20009935</v>
      </c>
      <c r="P46" s="122">
        <v>20562865</v>
      </c>
      <c r="Q46" s="122">
        <v>21120140</v>
      </c>
      <c r="R46" s="122">
        <v>21689239</v>
      </c>
      <c r="S46" s="122">
        <v>22280923</v>
      </c>
      <c r="T46" s="122">
        <v>22902319</v>
      </c>
      <c r="U46" s="122">
        <v>23559071</v>
      </c>
      <c r="V46" s="122">
        <v>24247550</v>
      </c>
      <c r="W46" s="122">
        <v>24954655</v>
      </c>
      <c r="X46" s="122">
        <v>25661884</v>
      </c>
      <c r="Y46" s="122">
        <v>26357462</v>
      </c>
      <c r="Z46" s="122">
        <v>27039468</v>
      </c>
      <c r="AA46" s="122">
        <v>27717337</v>
      </c>
      <c r="AB46" s="122">
        <v>28404876</v>
      </c>
      <c r="AC46" s="122">
        <v>29121474</v>
      </c>
      <c r="AD46" s="122">
        <v>29883446</v>
      </c>
      <c r="AE46" s="122">
        <v>30685824</v>
      </c>
      <c r="AF46" s="122">
        <v>31529823</v>
      </c>
      <c r="AG46" s="122">
        <v>32444156</v>
      </c>
      <c r="AH46" s="122">
        <v>33465441</v>
      </c>
      <c r="AI46" s="122">
        <v>34614581</v>
      </c>
      <c r="AJ46" s="122">
        <v>35914825</v>
      </c>
      <c r="AK46" s="122">
        <v>37346147</v>
      </c>
      <c r="AL46" s="122">
        <v>38833595</v>
      </c>
      <c r="AM46" s="122">
        <v>40273701</v>
      </c>
      <c r="AN46" s="122">
        <v>41595744</v>
      </c>
      <c r="AO46" s="122">
        <v>42770544</v>
      </c>
      <c r="AP46" s="122">
        <v>43830146</v>
      </c>
      <c r="AQ46" s="122">
        <v>44840529</v>
      </c>
      <c r="AR46" s="122">
        <v>45898667</v>
      </c>
      <c r="AS46" s="122">
        <v>47076387</v>
      </c>
      <c r="AT46" s="122">
        <v>48394338</v>
      </c>
      <c r="AU46" s="122">
        <v>49835756</v>
      </c>
      <c r="AV46" s="122">
        <v>51390033</v>
      </c>
      <c r="AW46" s="122">
        <v>53034217</v>
      </c>
      <c r="AX46" s="122">
        <v>54751476</v>
      </c>
      <c r="AY46" s="122">
        <v>56543011</v>
      </c>
      <c r="AZ46" s="122">
        <v>58417562</v>
      </c>
      <c r="BA46" s="122">
        <v>60373608</v>
      </c>
      <c r="BB46" s="122">
        <v>62409435</v>
      </c>
      <c r="BC46" s="122">
        <v>64523263</v>
      </c>
      <c r="BD46" s="122">
        <v>66713597</v>
      </c>
      <c r="BE46" s="122">
        <v>68978682</v>
      </c>
      <c r="BF46" s="122">
        <v>71316033</v>
      </c>
      <c r="BG46" s="122">
        <v>73722860</v>
      </c>
      <c r="BH46" s="122">
        <v>76196619</v>
      </c>
      <c r="BI46" s="122">
        <v>78736153</v>
      </c>
      <c r="BJ46" s="122">
        <v>81339988</v>
      </c>
    </row>
    <row r="47" spans="1:62" x14ac:dyDescent="0.35">
      <c r="A47" s="122" t="s">
        <v>316</v>
      </c>
      <c r="B47" s="122" t="s">
        <v>317</v>
      </c>
      <c r="C47" s="122" t="s">
        <v>238</v>
      </c>
      <c r="D47" s="122" t="s">
        <v>239</v>
      </c>
      <c r="E47" s="122">
        <v>1037220</v>
      </c>
      <c r="F47" s="122">
        <v>1064111</v>
      </c>
      <c r="G47" s="122">
        <v>1092292</v>
      </c>
      <c r="H47" s="122">
        <v>1121735</v>
      </c>
      <c r="I47" s="122">
        <v>1152412</v>
      </c>
      <c r="J47" s="122">
        <v>1184316</v>
      </c>
      <c r="K47" s="122">
        <v>1217391</v>
      </c>
      <c r="L47" s="122">
        <v>1251703</v>
      </c>
      <c r="M47" s="122">
        <v>1287516</v>
      </c>
      <c r="N47" s="122">
        <v>1325147</v>
      </c>
      <c r="O47" s="122">
        <v>1364812</v>
      </c>
      <c r="P47" s="122">
        <v>1406643</v>
      </c>
      <c r="Q47" s="122">
        <v>1450518</v>
      </c>
      <c r="R47" s="122">
        <v>1496047</v>
      </c>
      <c r="S47" s="122">
        <v>1542690</v>
      </c>
      <c r="T47" s="122">
        <v>1590039</v>
      </c>
      <c r="U47" s="122">
        <v>1637941</v>
      </c>
      <c r="V47" s="122">
        <v>1686524</v>
      </c>
      <c r="W47" s="122">
        <v>1736099</v>
      </c>
      <c r="X47" s="122">
        <v>1787129</v>
      </c>
      <c r="Y47" s="122">
        <v>1839935</v>
      </c>
      <c r="Z47" s="122">
        <v>1894676</v>
      </c>
      <c r="AA47" s="122">
        <v>1951195</v>
      </c>
      <c r="AB47" s="122">
        <v>2009165</v>
      </c>
      <c r="AC47" s="122">
        <v>2068132</v>
      </c>
      <c r="AD47" s="122">
        <v>2127770</v>
      </c>
      <c r="AE47" s="122">
        <v>2188046</v>
      </c>
      <c r="AF47" s="122">
        <v>2249146</v>
      </c>
      <c r="AG47" s="122">
        <v>2311348</v>
      </c>
      <c r="AH47" s="122">
        <v>2375008</v>
      </c>
      <c r="AI47" s="122">
        <v>2440457</v>
      </c>
      <c r="AJ47" s="122">
        <v>2507772</v>
      </c>
      <c r="AK47" s="122">
        <v>2577035</v>
      </c>
      <c r="AL47" s="122">
        <v>2648507</v>
      </c>
      <c r="AM47" s="122">
        <v>2722497</v>
      </c>
      <c r="AN47" s="122">
        <v>2799255</v>
      </c>
      <c r="AO47" s="122">
        <v>2879222</v>
      </c>
      <c r="AP47" s="122">
        <v>2962470</v>
      </c>
      <c r="AQ47" s="122">
        <v>3048453</v>
      </c>
      <c r="AR47" s="122">
        <v>3136344</v>
      </c>
      <c r="AS47" s="122">
        <v>3225727</v>
      </c>
      <c r="AT47" s="122">
        <v>3315806</v>
      </c>
      <c r="AU47" s="122">
        <v>3407180</v>
      </c>
      <c r="AV47" s="122">
        <v>3502519</v>
      </c>
      <c r="AW47" s="122">
        <v>3605439</v>
      </c>
      <c r="AX47" s="122">
        <v>3718243</v>
      </c>
      <c r="AY47" s="122">
        <v>3842365</v>
      </c>
      <c r="AZ47" s="122">
        <v>3976246</v>
      </c>
      <c r="BA47" s="122">
        <v>4115435</v>
      </c>
      <c r="BB47" s="122">
        <v>4253712</v>
      </c>
      <c r="BC47" s="122">
        <v>4386693</v>
      </c>
      <c r="BD47" s="122">
        <v>4512730</v>
      </c>
      <c r="BE47" s="122">
        <v>4633363</v>
      </c>
      <c r="BF47" s="122">
        <v>4751393</v>
      </c>
      <c r="BG47" s="122">
        <v>4871101</v>
      </c>
      <c r="BH47" s="122">
        <v>4995648</v>
      </c>
      <c r="BI47" s="122">
        <v>5125821</v>
      </c>
      <c r="BJ47" s="122">
        <v>5260750</v>
      </c>
    </row>
    <row r="48" spans="1:62" x14ac:dyDescent="0.35">
      <c r="A48" s="122" t="s">
        <v>318</v>
      </c>
      <c r="B48" s="122" t="s">
        <v>319</v>
      </c>
      <c r="C48" s="122" t="s">
        <v>238</v>
      </c>
      <c r="D48" s="122" t="s">
        <v>239</v>
      </c>
      <c r="E48" s="122">
        <v>16480383</v>
      </c>
      <c r="F48" s="122">
        <v>16982315</v>
      </c>
      <c r="G48" s="122">
        <v>17500171</v>
      </c>
      <c r="H48" s="122">
        <v>18033550</v>
      </c>
      <c r="I48" s="122">
        <v>18581974</v>
      </c>
      <c r="J48" s="122">
        <v>19144223</v>
      </c>
      <c r="K48" s="122">
        <v>19721462</v>
      </c>
      <c r="L48" s="122">
        <v>20311371</v>
      </c>
      <c r="M48" s="122">
        <v>20905059</v>
      </c>
      <c r="N48" s="122">
        <v>21490945</v>
      </c>
      <c r="O48" s="122">
        <v>22061215</v>
      </c>
      <c r="P48" s="122">
        <v>22611986</v>
      </c>
      <c r="Q48" s="122">
        <v>23146803</v>
      </c>
      <c r="R48" s="122">
        <v>23674504</v>
      </c>
      <c r="S48" s="122">
        <v>24208021</v>
      </c>
      <c r="T48" s="122">
        <v>24756973</v>
      </c>
      <c r="U48" s="122">
        <v>25323406</v>
      </c>
      <c r="V48" s="122">
        <v>25905127</v>
      </c>
      <c r="W48" s="122">
        <v>26502166</v>
      </c>
      <c r="X48" s="122">
        <v>27113512</v>
      </c>
      <c r="Y48" s="122">
        <v>27737900</v>
      </c>
      <c r="Z48" s="122">
        <v>28375991</v>
      </c>
      <c r="AA48" s="122">
        <v>29027162</v>
      </c>
      <c r="AB48" s="122">
        <v>29687094</v>
      </c>
      <c r="AC48" s="122">
        <v>30350086</v>
      </c>
      <c r="AD48" s="122">
        <v>31011688</v>
      </c>
      <c r="AE48" s="122">
        <v>31669776</v>
      </c>
      <c r="AF48" s="122">
        <v>32324325</v>
      </c>
      <c r="AG48" s="122">
        <v>32975535</v>
      </c>
      <c r="AH48" s="122">
        <v>33624444</v>
      </c>
      <c r="AI48" s="122">
        <v>34271565</v>
      </c>
      <c r="AJ48" s="122">
        <v>34916766</v>
      </c>
      <c r="AK48" s="122">
        <v>35558682</v>
      </c>
      <c r="AL48" s="122">
        <v>36195168</v>
      </c>
      <c r="AM48" s="122">
        <v>36823537</v>
      </c>
      <c r="AN48" s="122">
        <v>37441977</v>
      </c>
      <c r="AO48" s="122">
        <v>38049038</v>
      </c>
      <c r="AP48" s="122">
        <v>38645411</v>
      </c>
      <c r="AQ48" s="122">
        <v>39234062</v>
      </c>
      <c r="AR48" s="122">
        <v>39819279</v>
      </c>
      <c r="AS48" s="122">
        <v>40403958</v>
      </c>
      <c r="AT48" s="122">
        <v>40988909</v>
      </c>
      <c r="AU48" s="122">
        <v>41572491</v>
      </c>
      <c r="AV48" s="122">
        <v>42152151</v>
      </c>
      <c r="AW48" s="122">
        <v>42724163</v>
      </c>
      <c r="AX48" s="122">
        <v>43285634</v>
      </c>
      <c r="AY48" s="122">
        <v>43835722</v>
      </c>
      <c r="AZ48" s="122">
        <v>44374572</v>
      </c>
      <c r="BA48" s="122">
        <v>44901544</v>
      </c>
      <c r="BB48" s="122">
        <v>45416181</v>
      </c>
      <c r="BC48" s="122">
        <v>45918097</v>
      </c>
      <c r="BD48" s="122">
        <v>46406646</v>
      </c>
      <c r="BE48" s="122">
        <v>46881475</v>
      </c>
      <c r="BF48" s="122">
        <v>47342981</v>
      </c>
      <c r="BG48" s="122">
        <v>47791911</v>
      </c>
      <c r="BH48" s="122">
        <v>48228697</v>
      </c>
      <c r="BI48" s="122">
        <v>48653419</v>
      </c>
      <c r="BJ48" s="122">
        <v>49065615</v>
      </c>
    </row>
    <row r="49" spans="1:62" x14ac:dyDescent="0.35">
      <c r="A49" s="122" t="s">
        <v>320</v>
      </c>
      <c r="B49" s="122" t="s">
        <v>321</v>
      </c>
      <c r="C49" s="122" t="s">
        <v>238</v>
      </c>
      <c r="D49" s="122" t="s">
        <v>239</v>
      </c>
      <c r="E49" s="122">
        <v>191121</v>
      </c>
      <c r="F49" s="122">
        <v>194139</v>
      </c>
      <c r="G49" s="122">
        <v>197198</v>
      </c>
      <c r="H49" s="122">
        <v>200372</v>
      </c>
      <c r="I49" s="122">
        <v>203753</v>
      </c>
      <c r="J49" s="122">
        <v>207424</v>
      </c>
      <c r="K49" s="122">
        <v>211478</v>
      </c>
      <c r="L49" s="122">
        <v>215897</v>
      </c>
      <c r="M49" s="122">
        <v>220575</v>
      </c>
      <c r="N49" s="122">
        <v>225325</v>
      </c>
      <c r="O49" s="122">
        <v>230054</v>
      </c>
      <c r="P49" s="122">
        <v>234644</v>
      </c>
      <c r="Q49" s="122">
        <v>239235</v>
      </c>
      <c r="R49" s="122">
        <v>244208</v>
      </c>
      <c r="S49" s="122">
        <v>250104</v>
      </c>
      <c r="T49" s="122">
        <v>257290</v>
      </c>
      <c r="U49" s="122">
        <v>265953</v>
      </c>
      <c r="V49" s="122">
        <v>275900</v>
      </c>
      <c r="W49" s="122">
        <v>286634</v>
      </c>
      <c r="X49" s="122">
        <v>297447</v>
      </c>
      <c r="Y49" s="122">
        <v>307829</v>
      </c>
      <c r="Z49" s="122">
        <v>317606</v>
      </c>
      <c r="AA49" s="122">
        <v>326946</v>
      </c>
      <c r="AB49" s="122">
        <v>336096</v>
      </c>
      <c r="AC49" s="122">
        <v>345466</v>
      </c>
      <c r="AD49" s="122">
        <v>355337</v>
      </c>
      <c r="AE49" s="122">
        <v>365760</v>
      </c>
      <c r="AF49" s="122">
        <v>376654</v>
      </c>
      <c r="AG49" s="122">
        <v>387963</v>
      </c>
      <c r="AH49" s="122">
        <v>399632</v>
      </c>
      <c r="AI49" s="122">
        <v>411594</v>
      </c>
      <c r="AJ49" s="122">
        <v>423872</v>
      </c>
      <c r="AK49" s="122">
        <v>436448</v>
      </c>
      <c r="AL49" s="122">
        <v>449274</v>
      </c>
      <c r="AM49" s="122">
        <v>462277</v>
      </c>
      <c r="AN49" s="122">
        <v>475394</v>
      </c>
      <c r="AO49" s="122">
        <v>488627</v>
      </c>
      <c r="AP49" s="122">
        <v>501953</v>
      </c>
      <c r="AQ49" s="122">
        <v>515385</v>
      </c>
      <c r="AR49" s="122">
        <v>528848</v>
      </c>
      <c r="AS49" s="122">
        <v>542357</v>
      </c>
      <c r="AT49" s="122">
        <v>555888</v>
      </c>
      <c r="AU49" s="122">
        <v>569479</v>
      </c>
      <c r="AV49" s="122">
        <v>583211</v>
      </c>
      <c r="AW49" s="122">
        <v>597228</v>
      </c>
      <c r="AX49" s="122">
        <v>611627</v>
      </c>
      <c r="AY49" s="122">
        <v>626425</v>
      </c>
      <c r="AZ49" s="122">
        <v>641620</v>
      </c>
      <c r="BA49" s="122">
        <v>657229</v>
      </c>
      <c r="BB49" s="122">
        <v>673252</v>
      </c>
      <c r="BC49" s="122">
        <v>689692</v>
      </c>
      <c r="BD49" s="122">
        <v>706569</v>
      </c>
      <c r="BE49" s="122">
        <v>723868</v>
      </c>
      <c r="BF49" s="122">
        <v>741500</v>
      </c>
      <c r="BG49" s="122">
        <v>759385</v>
      </c>
      <c r="BH49" s="122">
        <v>777424</v>
      </c>
      <c r="BI49" s="122">
        <v>795601</v>
      </c>
      <c r="BJ49" s="122">
        <v>813912</v>
      </c>
    </row>
    <row r="50" spans="1:62" x14ac:dyDescent="0.35">
      <c r="A50" s="122" t="s">
        <v>322</v>
      </c>
      <c r="B50" s="122" t="s">
        <v>323</v>
      </c>
      <c r="C50" s="122" t="s">
        <v>238</v>
      </c>
      <c r="D50" s="122" t="s">
        <v>239</v>
      </c>
      <c r="E50" s="122">
        <v>202310</v>
      </c>
      <c r="F50" s="122">
        <v>205956</v>
      </c>
      <c r="G50" s="122">
        <v>210867</v>
      </c>
      <c r="H50" s="122">
        <v>216908</v>
      </c>
      <c r="I50" s="122">
        <v>223846</v>
      </c>
      <c r="J50" s="122">
        <v>231428</v>
      </c>
      <c r="K50" s="122">
        <v>239770</v>
      </c>
      <c r="L50" s="122">
        <v>248747</v>
      </c>
      <c r="M50" s="122">
        <v>257509</v>
      </c>
      <c r="N50" s="122">
        <v>264909</v>
      </c>
      <c r="O50" s="122">
        <v>270198</v>
      </c>
      <c r="P50" s="122">
        <v>272992</v>
      </c>
      <c r="Q50" s="122">
        <v>273651</v>
      </c>
      <c r="R50" s="122">
        <v>273005</v>
      </c>
      <c r="S50" s="122">
        <v>272292</v>
      </c>
      <c r="T50" s="122">
        <v>272423</v>
      </c>
      <c r="U50" s="122">
        <v>273652</v>
      </c>
      <c r="V50" s="122">
        <v>275767</v>
      </c>
      <c r="W50" s="122">
        <v>278739</v>
      </c>
      <c r="X50" s="122">
        <v>282415</v>
      </c>
      <c r="Y50" s="122">
        <v>286657</v>
      </c>
      <c r="Z50" s="122">
        <v>291602</v>
      </c>
      <c r="AA50" s="122">
        <v>297285</v>
      </c>
      <c r="AB50" s="122">
        <v>303368</v>
      </c>
      <c r="AC50" s="122">
        <v>309397</v>
      </c>
      <c r="AD50" s="122">
        <v>315069</v>
      </c>
      <c r="AE50" s="122">
        <v>320183</v>
      </c>
      <c r="AF50" s="122">
        <v>324893</v>
      </c>
      <c r="AG50" s="122">
        <v>329671</v>
      </c>
      <c r="AH50" s="122">
        <v>335184</v>
      </c>
      <c r="AI50" s="122">
        <v>341883</v>
      </c>
      <c r="AJ50" s="122">
        <v>349934</v>
      </c>
      <c r="AK50" s="122">
        <v>359090</v>
      </c>
      <c r="AL50" s="122">
        <v>369014</v>
      </c>
      <c r="AM50" s="122">
        <v>379156</v>
      </c>
      <c r="AN50" s="122">
        <v>389127</v>
      </c>
      <c r="AO50" s="122">
        <v>398773</v>
      </c>
      <c r="AP50" s="122">
        <v>408175</v>
      </c>
      <c r="AQ50" s="122">
        <v>417323</v>
      </c>
      <c r="AR50" s="122">
        <v>426285</v>
      </c>
      <c r="AS50" s="122">
        <v>435079</v>
      </c>
      <c r="AT50" s="122">
        <v>443716</v>
      </c>
      <c r="AU50" s="122">
        <v>452106</v>
      </c>
      <c r="AV50" s="122">
        <v>460147</v>
      </c>
      <c r="AW50" s="122">
        <v>467664</v>
      </c>
      <c r="AX50" s="122">
        <v>474567</v>
      </c>
      <c r="AY50" s="122">
        <v>480795</v>
      </c>
      <c r="AZ50" s="122">
        <v>486438</v>
      </c>
      <c r="BA50" s="122">
        <v>491723</v>
      </c>
      <c r="BB50" s="122">
        <v>496963</v>
      </c>
      <c r="BC50" s="122">
        <v>502384</v>
      </c>
      <c r="BD50" s="122">
        <v>508067</v>
      </c>
      <c r="BE50" s="122">
        <v>513979</v>
      </c>
      <c r="BF50" s="122">
        <v>520106</v>
      </c>
      <c r="BG50" s="122">
        <v>526437</v>
      </c>
      <c r="BH50" s="122">
        <v>532913</v>
      </c>
      <c r="BI50" s="122">
        <v>539560</v>
      </c>
      <c r="BJ50" s="122">
        <v>546388</v>
      </c>
    </row>
    <row r="51" spans="1:62" x14ac:dyDescent="0.35">
      <c r="A51" s="122" t="s">
        <v>324</v>
      </c>
      <c r="B51" s="122" t="s">
        <v>325</v>
      </c>
      <c r="C51" s="122" t="s">
        <v>238</v>
      </c>
      <c r="D51" s="122" t="s">
        <v>239</v>
      </c>
      <c r="E51" s="122">
        <v>1333040</v>
      </c>
      <c r="F51" s="122">
        <v>1381917</v>
      </c>
      <c r="G51" s="122">
        <v>1432585</v>
      </c>
      <c r="H51" s="122">
        <v>1484510</v>
      </c>
      <c r="I51" s="122">
        <v>1537041</v>
      </c>
      <c r="J51" s="122">
        <v>1589621</v>
      </c>
      <c r="K51" s="122">
        <v>1642186</v>
      </c>
      <c r="L51" s="122">
        <v>1694710</v>
      </c>
      <c r="M51" s="122">
        <v>1746869</v>
      </c>
      <c r="N51" s="122">
        <v>1798311</v>
      </c>
      <c r="O51" s="122">
        <v>1848866</v>
      </c>
      <c r="P51" s="122">
        <v>1898360</v>
      </c>
      <c r="Q51" s="122">
        <v>1947048</v>
      </c>
      <c r="R51" s="122">
        <v>1995743</v>
      </c>
      <c r="S51" s="122">
        <v>2045580</v>
      </c>
      <c r="T51" s="122">
        <v>2097407</v>
      </c>
      <c r="U51" s="122">
        <v>2151497</v>
      </c>
      <c r="V51" s="122">
        <v>2207725</v>
      </c>
      <c r="W51" s="122">
        <v>2266154</v>
      </c>
      <c r="X51" s="122">
        <v>2326704</v>
      </c>
      <c r="Y51" s="122">
        <v>2389310</v>
      </c>
      <c r="Z51" s="122">
        <v>2454129</v>
      </c>
      <c r="AA51" s="122">
        <v>2521168</v>
      </c>
      <c r="AB51" s="122">
        <v>2589930</v>
      </c>
      <c r="AC51" s="122">
        <v>2659781</v>
      </c>
      <c r="AD51" s="122">
        <v>2730233</v>
      </c>
      <c r="AE51" s="122">
        <v>2800986</v>
      </c>
      <c r="AF51" s="122">
        <v>2872211</v>
      </c>
      <c r="AG51" s="122">
        <v>2944557</v>
      </c>
      <c r="AH51" s="122">
        <v>3018955</v>
      </c>
      <c r="AI51" s="122">
        <v>3095995</v>
      </c>
      <c r="AJ51" s="122">
        <v>3175649</v>
      </c>
      <c r="AK51" s="122">
        <v>3257466</v>
      </c>
      <c r="AL51" s="122">
        <v>3341004</v>
      </c>
      <c r="AM51" s="122">
        <v>3425690</v>
      </c>
      <c r="AN51" s="122">
        <v>3510926</v>
      </c>
      <c r="AO51" s="122">
        <v>3596732</v>
      </c>
      <c r="AP51" s="122">
        <v>3682725</v>
      </c>
      <c r="AQ51" s="122">
        <v>3767373</v>
      </c>
      <c r="AR51" s="122">
        <v>3848723</v>
      </c>
      <c r="AS51" s="122">
        <v>3925443</v>
      </c>
      <c r="AT51" s="122">
        <v>3996798</v>
      </c>
      <c r="AU51" s="122">
        <v>4063204</v>
      </c>
      <c r="AV51" s="122">
        <v>4125971</v>
      </c>
      <c r="AW51" s="122">
        <v>4187038</v>
      </c>
      <c r="AX51" s="122">
        <v>4247841</v>
      </c>
      <c r="AY51" s="122">
        <v>4308794</v>
      </c>
      <c r="AZ51" s="122">
        <v>4369469</v>
      </c>
      <c r="BA51" s="122">
        <v>4429508</v>
      </c>
      <c r="BB51" s="122">
        <v>4488263</v>
      </c>
      <c r="BC51" s="122">
        <v>4545280</v>
      </c>
      <c r="BD51" s="122">
        <v>4600474</v>
      </c>
      <c r="BE51" s="122">
        <v>4654122</v>
      </c>
      <c r="BF51" s="122">
        <v>4706401</v>
      </c>
      <c r="BG51" s="122">
        <v>4757575</v>
      </c>
      <c r="BH51" s="122">
        <v>4807852</v>
      </c>
      <c r="BI51" s="122">
        <v>4857274</v>
      </c>
      <c r="BJ51" s="122">
        <v>4905769</v>
      </c>
    </row>
    <row r="52" spans="1:62" x14ac:dyDescent="0.35">
      <c r="A52" s="122" t="s">
        <v>326</v>
      </c>
      <c r="B52" s="122" t="s">
        <v>327</v>
      </c>
      <c r="C52" s="122" t="s">
        <v>238</v>
      </c>
      <c r="D52" s="122" t="s">
        <v>239</v>
      </c>
      <c r="E52" s="122">
        <v>4198307</v>
      </c>
      <c r="F52" s="122">
        <v>4277802</v>
      </c>
      <c r="G52" s="122">
        <v>4357746</v>
      </c>
      <c r="H52" s="122">
        <v>4436804</v>
      </c>
      <c r="I52" s="122">
        <v>4513246</v>
      </c>
      <c r="J52" s="122">
        <v>4585777</v>
      </c>
      <c r="K52" s="122">
        <v>4653919</v>
      </c>
      <c r="L52" s="122">
        <v>4718167</v>
      </c>
      <c r="M52" s="122">
        <v>4779624</v>
      </c>
      <c r="N52" s="122">
        <v>4839881</v>
      </c>
      <c r="O52" s="122">
        <v>4900059</v>
      </c>
      <c r="P52" s="122">
        <v>4960647</v>
      </c>
      <c r="Q52" s="122">
        <v>5021359</v>
      </c>
      <c r="R52" s="122">
        <v>5082049</v>
      </c>
      <c r="S52" s="122">
        <v>5142246</v>
      </c>
      <c r="T52" s="122">
        <v>5201705</v>
      </c>
      <c r="U52" s="122">
        <v>5260062</v>
      </c>
      <c r="V52" s="122">
        <v>5317542</v>
      </c>
      <c r="W52" s="122">
        <v>5375393</v>
      </c>
      <c r="X52" s="122">
        <v>5435143</v>
      </c>
      <c r="Y52" s="122">
        <v>5497756</v>
      </c>
      <c r="Z52" s="122">
        <v>5564200</v>
      </c>
      <c r="AA52" s="122">
        <v>5633661</v>
      </c>
      <c r="AB52" s="122">
        <v>5702754</v>
      </c>
      <c r="AC52" s="122">
        <v>5766957</v>
      </c>
      <c r="AD52" s="122">
        <v>5823242</v>
      </c>
      <c r="AE52" s="122">
        <v>5870023</v>
      </c>
      <c r="AF52" s="122">
        <v>5908886</v>
      </c>
      <c r="AG52" s="122">
        <v>5943661</v>
      </c>
      <c r="AH52" s="122">
        <v>5979907</v>
      </c>
      <c r="AI52" s="122">
        <v>6021614</v>
      </c>
      <c r="AJ52" s="122">
        <v>6070204</v>
      </c>
      <c r="AK52" s="122">
        <v>6124265</v>
      </c>
      <c r="AL52" s="122">
        <v>6181538</v>
      </c>
      <c r="AM52" s="122">
        <v>6238576</v>
      </c>
      <c r="AN52" s="122">
        <v>6292827</v>
      </c>
      <c r="AO52" s="122">
        <v>6343683</v>
      </c>
      <c r="AP52" s="122">
        <v>6392040</v>
      </c>
      <c r="AQ52" s="122">
        <v>6438587</v>
      </c>
      <c r="AR52" s="122">
        <v>6484510</v>
      </c>
      <c r="AS52" s="122">
        <v>6530691</v>
      </c>
      <c r="AT52" s="122">
        <v>6577216</v>
      </c>
      <c r="AU52" s="122">
        <v>6623792</v>
      </c>
      <c r="AV52" s="122">
        <v>6670276</v>
      </c>
      <c r="AW52" s="122">
        <v>6716373</v>
      </c>
      <c r="AX52" s="122">
        <v>6761932</v>
      </c>
      <c r="AY52" s="122">
        <v>6806838</v>
      </c>
      <c r="AZ52" s="122">
        <v>6851221</v>
      </c>
      <c r="BA52" s="122">
        <v>6895315</v>
      </c>
      <c r="BB52" s="122">
        <v>6939534</v>
      </c>
      <c r="BC52" s="122">
        <v>6984096</v>
      </c>
      <c r="BD52" s="122">
        <v>7029022</v>
      </c>
      <c r="BE52" s="122">
        <v>7074129</v>
      </c>
      <c r="BF52" s="122">
        <v>7118888</v>
      </c>
      <c r="BG52" s="122">
        <v>7162679</v>
      </c>
      <c r="BH52" s="122">
        <v>7204948</v>
      </c>
      <c r="BI52" s="122">
        <v>7245472</v>
      </c>
      <c r="BJ52" s="122">
        <v>7284294</v>
      </c>
    </row>
    <row r="53" spans="1:62" x14ac:dyDescent="0.35">
      <c r="A53" s="122" t="s">
        <v>328</v>
      </c>
      <c r="B53" s="122" t="s">
        <v>329</v>
      </c>
      <c r="C53" s="122" t="s">
        <v>238</v>
      </c>
      <c r="D53" s="122" t="s">
        <v>239</v>
      </c>
      <c r="E53" s="122">
        <v>7141135</v>
      </c>
      <c r="F53" s="122">
        <v>7289826</v>
      </c>
      <c r="G53" s="122">
        <v>7450402</v>
      </c>
      <c r="H53" s="122">
        <v>7618354</v>
      </c>
      <c r="I53" s="122">
        <v>7787146</v>
      </c>
      <c r="J53" s="122">
        <v>7951933</v>
      </c>
      <c r="K53" s="122">
        <v>8110430</v>
      </c>
      <c r="L53" s="122">
        <v>8263546</v>
      </c>
      <c r="M53" s="122">
        <v>8413327</v>
      </c>
      <c r="N53" s="122">
        <v>8563193</v>
      </c>
      <c r="O53" s="122">
        <v>8715123</v>
      </c>
      <c r="P53" s="122">
        <v>8869961</v>
      </c>
      <c r="Q53" s="122">
        <v>9025300</v>
      </c>
      <c r="R53" s="122">
        <v>9176052</v>
      </c>
      <c r="S53" s="122">
        <v>9315373</v>
      </c>
      <c r="T53" s="122">
        <v>9438442</v>
      </c>
      <c r="U53" s="122">
        <v>9544271</v>
      </c>
      <c r="V53" s="122">
        <v>9634680</v>
      </c>
      <c r="W53" s="122">
        <v>9711392</v>
      </c>
      <c r="X53" s="122">
        <v>9777290</v>
      </c>
      <c r="Y53" s="122">
        <v>9835177</v>
      </c>
      <c r="Z53" s="122">
        <v>9884213</v>
      </c>
      <c r="AA53" s="122">
        <v>9925623</v>
      </c>
      <c r="AB53" s="122">
        <v>9966733</v>
      </c>
      <c r="AC53" s="122">
        <v>10017059</v>
      </c>
      <c r="AD53" s="122">
        <v>10082989</v>
      </c>
      <c r="AE53" s="122">
        <v>10168087</v>
      </c>
      <c r="AF53" s="122">
        <v>10269567</v>
      </c>
      <c r="AG53" s="122">
        <v>10379548</v>
      </c>
      <c r="AH53" s="122">
        <v>10486509</v>
      </c>
      <c r="AI53" s="122">
        <v>10582081</v>
      </c>
      <c r="AJ53" s="122">
        <v>10663585</v>
      </c>
      <c r="AK53" s="122">
        <v>10733363</v>
      </c>
      <c r="AL53" s="122">
        <v>10794135</v>
      </c>
      <c r="AM53" s="122">
        <v>10850585</v>
      </c>
      <c r="AN53" s="122">
        <v>10906043</v>
      </c>
      <c r="AO53" s="122">
        <v>10961012</v>
      </c>
      <c r="AP53" s="122">
        <v>11013983</v>
      </c>
      <c r="AQ53" s="122">
        <v>11064097</v>
      </c>
      <c r="AR53" s="122">
        <v>11110004</v>
      </c>
      <c r="AS53" s="122">
        <v>11150736</v>
      </c>
      <c r="AT53" s="122">
        <v>11186542</v>
      </c>
      <c r="AU53" s="122">
        <v>11217998</v>
      </c>
      <c r="AV53" s="122">
        <v>11244885</v>
      </c>
      <c r="AW53" s="122">
        <v>11266941</v>
      </c>
      <c r="AX53" s="122">
        <v>11284253</v>
      </c>
      <c r="AY53" s="122">
        <v>11296233</v>
      </c>
      <c r="AZ53" s="122">
        <v>11303687</v>
      </c>
      <c r="BA53" s="122">
        <v>11309754</v>
      </c>
      <c r="BB53" s="122">
        <v>11318602</v>
      </c>
      <c r="BC53" s="122">
        <v>11333051</v>
      </c>
      <c r="BD53" s="122">
        <v>11354651</v>
      </c>
      <c r="BE53" s="122">
        <v>11382146</v>
      </c>
      <c r="BF53" s="122">
        <v>11412167</v>
      </c>
      <c r="BG53" s="122">
        <v>11439767</v>
      </c>
      <c r="BH53" s="122">
        <v>11461432</v>
      </c>
      <c r="BI53" s="122">
        <v>11475982</v>
      </c>
      <c r="BJ53" s="122">
        <v>11484636</v>
      </c>
    </row>
    <row r="54" spans="1:62" x14ac:dyDescent="0.35">
      <c r="A54" s="122" t="s">
        <v>330</v>
      </c>
      <c r="B54" s="122" t="s">
        <v>331</v>
      </c>
      <c r="C54" s="122" t="s">
        <v>238</v>
      </c>
      <c r="D54" s="122" t="s">
        <v>239</v>
      </c>
      <c r="E54" s="122">
        <v>124826</v>
      </c>
      <c r="F54" s="122">
        <v>126125</v>
      </c>
      <c r="G54" s="122">
        <v>128414</v>
      </c>
      <c r="H54" s="122">
        <v>130860</v>
      </c>
      <c r="I54" s="122">
        <v>133148</v>
      </c>
      <c r="J54" s="122">
        <v>135266</v>
      </c>
      <c r="K54" s="122">
        <v>136682</v>
      </c>
      <c r="L54" s="122">
        <v>138140</v>
      </c>
      <c r="M54" s="122">
        <v>140298</v>
      </c>
      <c r="N54" s="122">
        <v>142581</v>
      </c>
      <c r="O54" s="122">
        <v>144739</v>
      </c>
      <c r="P54" s="122">
        <v>147389</v>
      </c>
      <c r="Q54" s="122">
        <v>147710</v>
      </c>
      <c r="R54" s="122">
        <v>146912</v>
      </c>
      <c r="S54" s="122">
        <v>148351</v>
      </c>
      <c r="T54" s="122">
        <v>149129</v>
      </c>
      <c r="U54" s="122">
        <v>149399</v>
      </c>
      <c r="V54" s="122">
        <v>149459</v>
      </c>
      <c r="W54" s="122">
        <v>148341</v>
      </c>
      <c r="X54" s="122">
        <v>147851</v>
      </c>
      <c r="Y54" s="122">
        <v>148041</v>
      </c>
      <c r="Z54" s="122">
        <v>148629</v>
      </c>
      <c r="AA54" s="122">
        <v>150101</v>
      </c>
      <c r="AB54" s="122">
        <v>151159</v>
      </c>
      <c r="AC54" s="122">
        <v>151940</v>
      </c>
      <c r="AD54" s="122">
        <v>152711</v>
      </c>
      <c r="AE54" s="122">
        <v>152662</v>
      </c>
      <c r="AF54" s="122">
        <v>151456</v>
      </c>
      <c r="AG54" s="122">
        <v>149254</v>
      </c>
      <c r="AH54" s="122">
        <v>146937</v>
      </c>
      <c r="AI54" s="122">
        <v>145400</v>
      </c>
      <c r="AJ54" s="122">
        <v>144403</v>
      </c>
      <c r="AK54" s="122">
        <v>143912</v>
      </c>
      <c r="AL54" s="122">
        <v>144299</v>
      </c>
      <c r="AM54" s="122">
        <v>144630</v>
      </c>
      <c r="AN54" s="122">
        <v>145139</v>
      </c>
      <c r="AO54" s="122">
        <v>146306</v>
      </c>
      <c r="AP54" s="122">
        <v>146956</v>
      </c>
      <c r="AQ54" s="122">
        <v>144472</v>
      </c>
      <c r="AR54" s="122">
        <v>139428</v>
      </c>
      <c r="AS54" s="122">
        <v>133860</v>
      </c>
      <c r="AT54" s="122">
        <v>129047</v>
      </c>
      <c r="AU54" s="122">
        <v>129205</v>
      </c>
      <c r="AV54" s="122">
        <v>131897</v>
      </c>
      <c r="AW54" s="122">
        <v>134192</v>
      </c>
      <c r="AX54" s="122">
        <v>137658</v>
      </c>
      <c r="AY54" s="122">
        <v>141239</v>
      </c>
      <c r="AZ54" s="122">
        <v>144056</v>
      </c>
      <c r="BA54" s="122">
        <v>145880</v>
      </c>
      <c r="BB54" s="122">
        <v>146833</v>
      </c>
      <c r="BC54" s="122">
        <v>148703</v>
      </c>
      <c r="BD54" s="122">
        <v>150831</v>
      </c>
      <c r="BE54" s="122">
        <v>152088</v>
      </c>
      <c r="BF54" s="122">
        <v>153822</v>
      </c>
      <c r="BG54" s="122">
        <v>155909</v>
      </c>
      <c r="BH54" s="122">
        <v>157980</v>
      </c>
      <c r="BI54" s="122">
        <v>159663</v>
      </c>
      <c r="BJ54" s="122">
        <v>161014</v>
      </c>
    </row>
    <row r="55" spans="1:62" x14ac:dyDescent="0.35">
      <c r="A55" s="122" t="s">
        <v>332</v>
      </c>
      <c r="B55" s="122" t="s">
        <v>333</v>
      </c>
      <c r="C55" s="122" t="s">
        <v>238</v>
      </c>
      <c r="D55" s="122" t="s">
        <v>239</v>
      </c>
      <c r="E55" s="122">
        <v>7865</v>
      </c>
      <c r="F55" s="122">
        <v>8026</v>
      </c>
      <c r="G55" s="122">
        <v>8146</v>
      </c>
      <c r="H55" s="122">
        <v>8227</v>
      </c>
      <c r="I55" s="122">
        <v>8298</v>
      </c>
      <c r="J55" s="122">
        <v>8369</v>
      </c>
      <c r="K55" s="122">
        <v>8441</v>
      </c>
      <c r="L55" s="122">
        <v>8521</v>
      </c>
      <c r="M55" s="122">
        <v>8631</v>
      </c>
      <c r="N55" s="122">
        <v>8827</v>
      </c>
      <c r="O55" s="122">
        <v>9144</v>
      </c>
      <c r="P55" s="122">
        <v>9581</v>
      </c>
      <c r="Q55" s="122">
        <v>10136</v>
      </c>
      <c r="R55" s="122">
        <v>10784</v>
      </c>
      <c r="S55" s="122">
        <v>11498</v>
      </c>
      <c r="T55" s="122">
        <v>12244</v>
      </c>
      <c r="U55" s="122">
        <v>13022</v>
      </c>
      <c r="V55" s="122">
        <v>13841</v>
      </c>
      <c r="W55" s="122">
        <v>14661</v>
      </c>
      <c r="X55" s="122">
        <v>15444</v>
      </c>
      <c r="Y55" s="122">
        <v>16162</v>
      </c>
      <c r="Z55" s="122">
        <v>16789</v>
      </c>
      <c r="AA55" s="122">
        <v>17356</v>
      </c>
      <c r="AB55" s="122">
        <v>17906</v>
      </c>
      <c r="AC55" s="122">
        <v>18543</v>
      </c>
      <c r="AD55" s="122">
        <v>19313</v>
      </c>
      <c r="AE55" s="122">
        <v>20251</v>
      </c>
      <c r="AF55" s="122">
        <v>21339</v>
      </c>
      <c r="AG55" s="122">
        <v>22538</v>
      </c>
      <c r="AH55" s="122">
        <v>23776</v>
      </c>
      <c r="AI55" s="122">
        <v>25010</v>
      </c>
      <c r="AJ55" s="122">
        <v>26213</v>
      </c>
      <c r="AK55" s="122">
        <v>27404</v>
      </c>
      <c r="AL55" s="122">
        <v>28646</v>
      </c>
      <c r="AM55" s="122">
        <v>30055</v>
      </c>
      <c r="AN55" s="122">
        <v>31672</v>
      </c>
      <c r="AO55" s="122">
        <v>33536</v>
      </c>
      <c r="AP55" s="122">
        <v>35597</v>
      </c>
      <c r="AQ55" s="122">
        <v>37740</v>
      </c>
      <c r="AR55" s="122">
        <v>39808</v>
      </c>
      <c r="AS55" s="122">
        <v>41687</v>
      </c>
      <c r="AT55" s="122">
        <v>43316</v>
      </c>
      <c r="AU55" s="122">
        <v>44738</v>
      </c>
      <c r="AV55" s="122">
        <v>46028</v>
      </c>
      <c r="AW55" s="122">
        <v>47299</v>
      </c>
      <c r="AX55" s="122">
        <v>48622</v>
      </c>
      <c r="AY55" s="122">
        <v>50031</v>
      </c>
      <c r="AZ55" s="122">
        <v>51483</v>
      </c>
      <c r="BA55" s="122">
        <v>52926</v>
      </c>
      <c r="BB55" s="122">
        <v>54279</v>
      </c>
      <c r="BC55" s="122">
        <v>55507</v>
      </c>
      <c r="BD55" s="122">
        <v>56579</v>
      </c>
      <c r="BE55" s="122">
        <v>57523</v>
      </c>
      <c r="BF55" s="122">
        <v>58371</v>
      </c>
      <c r="BG55" s="122">
        <v>59172</v>
      </c>
      <c r="BH55" s="122">
        <v>59963</v>
      </c>
      <c r="BI55" s="122">
        <v>60765</v>
      </c>
      <c r="BJ55" s="122">
        <v>61559</v>
      </c>
    </row>
    <row r="56" spans="1:62" x14ac:dyDescent="0.35">
      <c r="A56" s="122" t="s">
        <v>41</v>
      </c>
      <c r="B56" s="122" t="s">
        <v>334</v>
      </c>
      <c r="C56" s="122" t="s">
        <v>238</v>
      </c>
      <c r="D56" s="122" t="s">
        <v>239</v>
      </c>
      <c r="E56" s="122">
        <v>572930</v>
      </c>
      <c r="F56" s="122">
        <v>576395</v>
      </c>
      <c r="G56" s="122">
        <v>577691</v>
      </c>
      <c r="H56" s="122">
        <v>577913</v>
      </c>
      <c r="I56" s="122">
        <v>578627</v>
      </c>
      <c r="J56" s="122">
        <v>580966</v>
      </c>
      <c r="K56" s="122">
        <v>585308</v>
      </c>
      <c r="L56" s="122">
        <v>591308</v>
      </c>
      <c r="M56" s="122">
        <v>598493</v>
      </c>
      <c r="N56" s="122">
        <v>606113</v>
      </c>
      <c r="O56" s="122">
        <v>613621</v>
      </c>
      <c r="P56" s="122">
        <v>620859</v>
      </c>
      <c r="Q56" s="122">
        <v>628002</v>
      </c>
      <c r="R56" s="122">
        <v>635111</v>
      </c>
      <c r="S56" s="122">
        <v>642339</v>
      </c>
      <c r="T56" s="122">
        <v>649755</v>
      </c>
      <c r="U56" s="122">
        <v>657534</v>
      </c>
      <c r="V56" s="122">
        <v>665528</v>
      </c>
      <c r="W56" s="122">
        <v>673251</v>
      </c>
      <c r="X56" s="122">
        <v>680011</v>
      </c>
      <c r="Y56" s="122">
        <v>685406</v>
      </c>
      <c r="Z56" s="122">
        <v>689173</v>
      </c>
      <c r="AA56" s="122">
        <v>691702</v>
      </c>
      <c r="AB56" s="122">
        <v>694077</v>
      </c>
      <c r="AC56" s="122">
        <v>697717</v>
      </c>
      <c r="AD56" s="122">
        <v>703687</v>
      </c>
      <c r="AE56" s="122">
        <v>712341</v>
      </c>
      <c r="AF56" s="122">
        <v>723380</v>
      </c>
      <c r="AG56" s="122">
        <v>736479</v>
      </c>
      <c r="AH56" s="122">
        <v>751044</v>
      </c>
      <c r="AI56" s="122">
        <v>766614</v>
      </c>
      <c r="AJ56" s="122">
        <v>783129</v>
      </c>
      <c r="AK56" s="122">
        <v>800609</v>
      </c>
      <c r="AL56" s="122">
        <v>818751</v>
      </c>
      <c r="AM56" s="122">
        <v>837110</v>
      </c>
      <c r="AN56" s="122">
        <v>855384</v>
      </c>
      <c r="AO56" s="122">
        <v>873423</v>
      </c>
      <c r="AP56" s="122">
        <v>891192</v>
      </c>
      <c r="AQ56" s="122">
        <v>908704</v>
      </c>
      <c r="AR56" s="122">
        <v>926050</v>
      </c>
      <c r="AS56" s="122">
        <v>943286</v>
      </c>
      <c r="AT56" s="122">
        <v>960282</v>
      </c>
      <c r="AU56" s="122">
        <v>976966</v>
      </c>
      <c r="AV56" s="122">
        <v>993563</v>
      </c>
      <c r="AW56" s="122">
        <v>1010410</v>
      </c>
      <c r="AX56" s="122">
        <v>1027658</v>
      </c>
      <c r="AY56" s="122">
        <v>1045509</v>
      </c>
      <c r="AZ56" s="122">
        <v>1063712</v>
      </c>
      <c r="BA56" s="122">
        <v>1081563</v>
      </c>
      <c r="BB56" s="122">
        <v>1098076</v>
      </c>
      <c r="BC56" s="122">
        <v>1112607</v>
      </c>
      <c r="BD56" s="122">
        <v>1124835</v>
      </c>
      <c r="BE56" s="122">
        <v>1135062</v>
      </c>
      <c r="BF56" s="122">
        <v>1143896</v>
      </c>
      <c r="BG56" s="122">
        <v>1152309</v>
      </c>
      <c r="BH56" s="122">
        <v>1160985</v>
      </c>
      <c r="BI56" s="122">
        <v>1170125</v>
      </c>
      <c r="BJ56" s="122">
        <v>1179551</v>
      </c>
    </row>
    <row r="57" spans="1:62" x14ac:dyDescent="0.35">
      <c r="A57" s="122" t="s">
        <v>43</v>
      </c>
      <c r="B57" s="122" t="s">
        <v>335</v>
      </c>
      <c r="C57" s="122" t="s">
        <v>238</v>
      </c>
      <c r="D57" s="122" t="s">
        <v>239</v>
      </c>
      <c r="E57" s="122">
        <v>9602006</v>
      </c>
      <c r="F57" s="122">
        <v>9586651</v>
      </c>
      <c r="G57" s="122">
        <v>9624660</v>
      </c>
      <c r="H57" s="122">
        <v>9670685</v>
      </c>
      <c r="I57" s="122">
        <v>9727804</v>
      </c>
      <c r="J57" s="122">
        <v>9779358</v>
      </c>
      <c r="K57" s="122">
        <v>9821040</v>
      </c>
      <c r="L57" s="122">
        <v>9852899</v>
      </c>
      <c r="M57" s="122">
        <v>9876346</v>
      </c>
      <c r="N57" s="122">
        <v>9896580</v>
      </c>
      <c r="O57" s="122">
        <v>9858071</v>
      </c>
      <c r="P57" s="122">
        <v>9826815</v>
      </c>
      <c r="Q57" s="122">
        <v>9867632</v>
      </c>
      <c r="R57" s="122">
        <v>9922266</v>
      </c>
      <c r="S57" s="122">
        <v>9988459</v>
      </c>
      <c r="T57" s="122">
        <v>10058620</v>
      </c>
      <c r="U57" s="122">
        <v>10125939</v>
      </c>
      <c r="V57" s="122">
        <v>10186755</v>
      </c>
      <c r="W57" s="122">
        <v>10242098</v>
      </c>
      <c r="X57" s="122">
        <v>10292341</v>
      </c>
      <c r="Y57" s="122">
        <v>10304193</v>
      </c>
      <c r="Z57" s="122">
        <v>10300591</v>
      </c>
      <c r="AA57" s="122">
        <v>10314826</v>
      </c>
      <c r="AB57" s="122">
        <v>10323856</v>
      </c>
      <c r="AC57" s="122">
        <v>10330213</v>
      </c>
      <c r="AD57" s="122">
        <v>10337118</v>
      </c>
      <c r="AE57" s="122">
        <v>10342227</v>
      </c>
      <c r="AF57" s="122">
        <v>10347318</v>
      </c>
      <c r="AG57" s="122">
        <v>10355276</v>
      </c>
      <c r="AH57" s="122">
        <v>10361068</v>
      </c>
      <c r="AI57" s="122">
        <v>10333355</v>
      </c>
      <c r="AJ57" s="122">
        <v>10308578</v>
      </c>
      <c r="AK57" s="122">
        <v>10319123</v>
      </c>
      <c r="AL57" s="122">
        <v>10329855</v>
      </c>
      <c r="AM57" s="122">
        <v>10333587</v>
      </c>
      <c r="AN57" s="122">
        <v>10327253</v>
      </c>
      <c r="AO57" s="122">
        <v>10315241</v>
      </c>
      <c r="AP57" s="122">
        <v>10304131</v>
      </c>
      <c r="AQ57" s="122">
        <v>10294373</v>
      </c>
      <c r="AR57" s="122">
        <v>10283860</v>
      </c>
      <c r="AS57" s="122">
        <v>10255063</v>
      </c>
      <c r="AT57" s="122">
        <v>10216605</v>
      </c>
      <c r="AU57" s="122">
        <v>10196916</v>
      </c>
      <c r="AV57" s="122">
        <v>10193998</v>
      </c>
      <c r="AW57" s="122">
        <v>10197101</v>
      </c>
      <c r="AX57" s="122">
        <v>10211216</v>
      </c>
      <c r="AY57" s="122">
        <v>10238905</v>
      </c>
      <c r="AZ57" s="122">
        <v>10298828</v>
      </c>
      <c r="BA57" s="122">
        <v>10384603</v>
      </c>
      <c r="BB57" s="122">
        <v>10443936</v>
      </c>
      <c r="BC57" s="122">
        <v>10474410</v>
      </c>
      <c r="BD57" s="122">
        <v>10496088</v>
      </c>
      <c r="BE57" s="122">
        <v>10510785</v>
      </c>
      <c r="BF57" s="122">
        <v>10514272</v>
      </c>
      <c r="BG57" s="122">
        <v>10525347</v>
      </c>
      <c r="BH57" s="122">
        <v>10546059</v>
      </c>
      <c r="BI57" s="122">
        <v>10566332</v>
      </c>
      <c r="BJ57" s="122">
        <v>10591323</v>
      </c>
    </row>
    <row r="58" spans="1:62" x14ac:dyDescent="0.35">
      <c r="A58" s="122" t="s">
        <v>44</v>
      </c>
      <c r="B58" s="122" t="s">
        <v>336</v>
      </c>
      <c r="C58" s="122" t="s">
        <v>238</v>
      </c>
      <c r="D58" s="122" t="s">
        <v>239</v>
      </c>
      <c r="E58" s="122">
        <v>72814900</v>
      </c>
      <c r="F58" s="122">
        <v>73377632</v>
      </c>
      <c r="G58" s="122">
        <v>74025784</v>
      </c>
      <c r="H58" s="122">
        <v>74714353</v>
      </c>
      <c r="I58" s="122">
        <v>75318337</v>
      </c>
      <c r="J58" s="122">
        <v>75963695</v>
      </c>
      <c r="K58" s="122">
        <v>76600311</v>
      </c>
      <c r="L58" s="122">
        <v>76951336</v>
      </c>
      <c r="M58" s="122">
        <v>77294314</v>
      </c>
      <c r="N58" s="122">
        <v>77909682</v>
      </c>
      <c r="O58" s="122">
        <v>78169289</v>
      </c>
      <c r="P58" s="122">
        <v>78312842</v>
      </c>
      <c r="Q58" s="122">
        <v>78688452</v>
      </c>
      <c r="R58" s="122">
        <v>78936666</v>
      </c>
      <c r="S58" s="122">
        <v>78967433</v>
      </c>
      <c r="T58" s="122">
        <v>78673554</v>
      </c>
      <c r="U58" s="122">
        <v>78336950</v>
      </c>
      <c r="V58" s="122">
        <v>78159814</v>
      </c>
      <c r="W58" s="122">
        <v>78091820</v>
      </c>
      <c r="X58" s="122">
        <v>78126350</v>
      </c>
      <c r="Y58" s="122">
        <v>78288576</v>
      </c>
      <c r="Z58" s="122">
        <v>78407907</v>
      </c>
      <c r="AA58" s="122">
        <v>78333366</v>
      </c>
      <c r="AB58" s="122">
        <v>78128282</v>
      </c>
      <c r="AC58" s="122">
        <v>77858685</v>
      </c>
      <c r="AD58" s="122">
        <v>77684873</v>
      </c>
      <c r="AE58" s="122">
        <v>77720436</v>
      </c>
      <c r="AF58" s="122">
        <v>77839920</v>
      </c>
      <c r="AG58" s="122">
        <v>78144619</v>
      </c>
      <c r="AH58" s="122">
        <v>78751283</v>
      </c>
      <c r="AI58" s="122">
        <v>79433029</v>
      </c>
      <c r="AJ58" s="122">
        <v>80013896</v>
      </c>
      <c r="AK58" s="122">
        <v>80624598</v>
      </c>
      <c r="AL58" s="122">
        <v>81156363</v>
      </c>
      <c r="AM58" s="122">
        <v>81438348</v>
      </c>
      <c r="AN58" s="122">
        <v>81678051</v>
      </c>
      <c r="AO58" s="122">
        <v>81914831</v>
      </c>
      <c r="AP58" s="122">
        <v>82034771</v>
      </c>
      <c r="AQ58" s="122">
        <v>82047195</v>
      </c>
      <c r="AR58" s="122">
        <v>82100243</v>
      </c>
      <c r="AS58" s="122">
        <v>82211508</v>
      </c>
      <c r="AT58" s="122">
        <v>82349925</v>
      </c>
      <c r="AU58" s="122">
        <v>82488495</v>
      </c>
      <c r="AV58" s="122">
        <v>82534176</v>
      </c>
      <c r="AW58" s="122">
        <v>82516260</v>
      </c>
      <c r="AX58" s="122">
        <v>82469422</v>
      </c>
      <c r="AY58" s="122">
        <v>82376451</v>
      </c>
      <c r="AZ58" s="122">
        <v>82266372</v>
      </c>
      <c r="BA58" s="122">
        <v>82110097</v>
      </c>
      <c r="BB58" s="122">
        <v>81902307</v>
      </c>
      <c r="BC58" s="122">
        <v>81776930</v>
      </c>
      <c r="BD58" s="122">
        <v>80274983</v>
      </c>
      <c r="BE58" s="122">
        <v>80425823</v>
      </c>
      <c r="BF58" s="122">
        <v>80645605</v>
      </c>
      <c r="BG58" s="122">
        <v>80982500</v>
      </c>
      <c r="BH58" s="122">
        <v>81686611</v>
      </c>
      <c r="BI58" s="122">
        <v>82348669</v>
      </c>
      <c r="BJ58" s="122">
        <v>82695000</v>
      </c>
    </row>
    <row r="59" spans="1:62" x14ac:dyDescent="0.35">
      <c r="A59" s="122" t="s">
        <v>337</v>
      </c>
      <c r="B59" s="122" t="s">
        <v>338</v>
      </c>
      <c r="C59" s="122" t="s">
        <v>238</v>
      </c>
      <c r="D59" s="122" t="s">
        <v>239</v>
      </c>
      <c r="E59" s="122">
        <v>83636</v>
      </c>
      <c r="F59" s="122">
        <v>88498</v>
      </c>
      <c r="G59" s="122">
        <v>94204</v>
      </c>
      <c r="H59" s="122">
        <v>100628</v>
      </c>
      <c r="I59" s="122">
        <v>107583</v>
      </c>
      <c r="J59" s="122">
        <v>114963</v>
      </c>
      <c r="K59" s="122">
        <v>122866</v>
      </c>
      <c r="L59" s="122">
        <v>131397</v>
      </c>
      <c r="M59" s="122">
        <v>140462</v>
      </c>
      <c r="N59" s="122">
        <v>149887</v>
      </c>
      <c r="O59" s="122">
        <v>159659</v>
      </c>
      <c r="P59" s="122">
        <v>169372</v>
      </c>
      <c r="Q59" s="122">
        <v>179224</v>
      </c>
      <c r="R59" s="122">
        <v>190568</v>
      </c>
      <c r="S59" s="122">
        <v>205181</v>
      </c>
      <c r="T59" s="122">
        <v>224183</v>
      </c>
      <c r="U59" s="122">
        <v>248556</v>
      </c>
      <c r="V59" s="122">
        <v>277479</v>
      </c>
      <c r="W59" s="122">
        <v>308008</v>
      </c>
      <c r="X59" s="122">
        <v>336085</v>
      </c>
      <c r="Y59" s="122">
        <v>358960</v>
      </c>
      <c r="Z59" s="122">
        <v>374937</v>
      </c>
      <c r="AA59" s="122">
        <v>385271</v>
      </c>
      <c r="AB59" s="122">
        <v>393802</v>
      </c>
      <c r="AC59" s="122">
        <v>406017</v>
      </c>
      <c r="AD59" s="122">
        <v>425613</v>
      </c>
      <c r="AE59" s="122">
        <v>454361</v>
      </c>
      <c r="AF59" s="122">
        <v>490330</v>
      </c>
      <c r="AG59" s="122">
        <v>528999</v>
      </c>
      <c r="AH59" s="122">
        <v>563864</v>
      </c>
      <c r="AI59" s="122">
        <v>590398</v>
      </c>
      <c r="AJ59" s="122">
        <v>606844</v>
      </c>
      <c r="AK59" s="122">
        <v>615054</v>
      </c>
      <c r="AL59" s="122">
        <v>618495</v>
      </c>
      <c r="AM59" s="122">
        <v>622366</v>
      </c>
      <c r="AN59" s="122">
        <v>630388</v>
      </c>
      <c r="AO59" s="122">
        <v>643682</v>
      </c>
      <c r="AP59" s="122">
        <v>660953</v>
      </c>
      <c r="AQ59" s="122">
        <v>680612</v>
      </c>
      <c r="AR59" s="122">
        <v>700099</v>
      </c>
      <c r="AS59" s="122">
        <v>717584</v>
      </c>
      <c r="AT59" s="122">
        <v>732711</v>
      </c>
      <c r="AU59" s="122">
        <v>746221</v>
      </c>
      <c r="AV59" s="122">
        <v>758615</v>
      </c>
      <c r="AW59" s="122">
        <v>770752</v>
      </c>
      <c r="AX59" s="122">
        <v>783254</v>
      </c>
      <c r="AY59" s="122">
        <v>796208</v>
      </c>
      <c r="AZ59" s="122">
        <v>809402</v>
      </c>
      <c r="BA59" s="122">
        <v>822934</v>
      </c>
      <c r="BB59" s="122">
        <v>836840</v>
      </c>
      <c r="BC59" s="122">
        <v>851146</v>
      </c>
      <c r="BD59" s="122">
        <v>865937</v>
      </c>
      <c r="BE59" s="122">
        <v>881185</v>
      </c>
      <c r="BF59" s="122">
        <v>896688</v>
      </c>
      <c r="BG59" s="122">
        <v>912164</v>
      </c>
      <c r="BH59" s="122">
        <v>927414</v>
      </c>
      <c r="BI59" s="122">
        <v>942333</v>
      </c>
      <c r="BJ59" s="122">
        <v>956985</v>
      </c>
    </row>
    <row r="60" spans="1:62" x14ac:dyDescent="0.35">
      <c r="A60" s="122" t="s">
        <v>339</v>
      </c>
      <c r="B60" s="122" t="s">
        <v>340</v>
      </c>
      <c r="C60" s="122" t="s">
        <v>238</v>
      </c>
      <c r="D60" s="122" t="s">
        <v>239</v>
      </c>
      <c r="E60" s="122">
        <v>60011</v>
      </c>
      <c r="F60" s="122">
        <v>61032</v>
      </c>
      <c r="G60" s="122">
        <v>61982</v>
      </c>
      <c r="H60" s="122">
        <v>62918</v>
      </c>
      <c r="I60" s="122">
        <v>63926</v>
      </c>
      <c r="J60" s="122">
        <v>65038</v>
      </c>
      <c r="K60" s="122">
        <v>66311</v>
      </c>
      <c r="L60" s="122">
        <v>67686</v>
      </c>
      <c r="M60" s="122">
        <v>69040</v>
      </c>
      <c r="N60" s="122">
        <v>70213</v>
      </c>
      <c r="O60" s="122">
        <v>71073</v>
      </c>
      <c r="P60" s="122">
        <v>71569</v>
      </c>
      <c r="Q60" s="122">
        <v>71734</v>
      </c>
      <c r="R60" s="122">
        <v>71744</v>
      </c>
      <c r="S60" s="122">
        <v>71807</v>
      </c>
      <c r="T60" s="122">
        <v>72094</v>
      </c>
      <c r="U60" s="122">
        <v>72642</v>
      </c>
      <c r="V60" s="122">
        <v>73411</v>
      </c>
      <c r="W60" s="122">
        <v>74242</v>
      </c>
      <c r="X60" s="122">
        <v>74925</v>
      </c>
      <c r="Y60" s="122">
        <v>75314</v>
      </c>
      <c r="Z60" s="122">
        <v>75375</v>
      </c>
      <c r="AA60" s="122">
        <v>75170</v>
      </c>
      <c r="AB60" s="122">
        <v>74747</v>
      </c>
      <c r="AC60" s="122">
        <v>74213</v>
      </c>
      <c r="AD60" s="122">
        <v>73643</v>
      </c>
      <c r="AE60" s="122">
        <v>73025</v>
      </c>
      <c r="AF60" s="122">
        <v>72370</v>
      </c>
      <c r="AG60" s="122">
        <v>71742</v>
      </c>
      <c r="AH60" s="122">
        <v>71242</v>
      </c>
      <c r="AI60" s="122">
        <v>70926</v>
      </c>
      <c r="AJ60" s="122">
        <v>70842</v>
      </c>
      <c r="AK60" s="122">
        <v>70970</v>
      </c>
      <c r="AL60" s="122">
        <v>71210</v>
      </c>
      <c r="AM60" s="122">
        <v>71373</v>
      </c>
      <c r="AN60" s="122">
        <v>71368</v>
      </c>
      <c r="AO60" s="122">
        <v>71145</v>
      </c>
      <c r="AP60" s="122">
        <v>70753</v>
      </c>
      <c r="AQ60" s="122">
        <v>70290</v>
      </c>
      <c r="AR60" s="122">
        <v>69903</v>
      </c>
      <c r="AS60" s="122">
        <v>69676</v>
      </c>
      <c r="AT60" s="122">
        <v>69670</v>
      </c>
      <c r="AU60" s="122">
        <v>69824</v>
      </c>
      <c r="AV60" s="122">
        <v>70093</v>
      </c>
      <c r="AW60" s="122">
        <v>70379</v>
      </c>
      <c r="AX60" s="122">
        <v>70627</v>
      </c>
      <c r="AY60" s="122">
        <v>70807</v>
      </c>
      <c r="AZ60" s="122">
        <v>70950</v>
      </c>
      <c r="BA60" s="122">
        <v>71074</v>
      </c>
      <c r="BB60" s="122">
        <v>71229</v>
      </c>
      <c r="BC60" s="122">
        <v>71440</v>
      </c>
      <c r="BD60" s="122">
        <v>71718</v>
      </c>
      <c r="BE60" s="122">
        <v>72044</v>
      </c>
      <c r="BF60" s="122">
        <v>72400</v>
      </c>
      <c r="BG60" s="122">
        <v>72778</v>
      </c>
      <c r="BH60" s="122">
        <v>73162</v>
      </c>
      <c r="BI60" s="122">
        <v>73543</v>
      </c>
      <c r="BJ60" s="122">
        <v>73925</v>
      </c>
    </row>
    <row r="61" spans="1:62" x14ac:dyDescent="0.35">
      <c r="A61" s="122" t="s">
        <v>34</v>
      </c>
      <c r="B61" s="122" t="s">
        <v>341</v>
      </c>
      <c r="C61" s="122" t="s">
        <v>238</v>
      </c>
      <c r="D61" s="122" t="s">
        <v>239</v>
      </c>
      <c r="E61" s="122">
        <v>4579603</v>
      </c>
      <c r="F61" s="122">
        <v>4611687</v>
      </c>
      <c r="G61" s="122">
        <v>4647727</v>
      </c>
      <c r="H61" s="122">
        <v>4684483</v>
      </c>
      <c r="I61" s="122">
        <v>4722072</v>
      </c>
      <c r="J61" s="122">
        <v>4759012</v>
      </c>
      <c r="K61" s="122">
        <v>4797381</v>
      </c>
      <c r="L61" s="122">
        <v>4835354</v>
      </c>
      <c r="M61" s="122">
        <v>4864883</v>
      </c>
      <c r="N61" s="122">
        <v>4891860</v>
      </c>
      <c r="O61" s="122">
        <v>4928757</v>
      </c>
      <c r="P61" s="122">
        <v>4963126</v>
      </c>
      <c r="Q61" s="122">
        <v>4991596</v>
      </c>
      <c r="R61" s="122">
        <v>5021861</v>
      </c>
      <c r="S61" s="122">
        <v>5045297</v>
      </c>
      <c r="T61" s="122">
        <v>5059862</v>
      </c>
      <c r="U61" s="122">
        <v>5072596</v>
      </c>
      <c r="V61" s="122">
        <v>5088419</v>
      </c>
      <c r="W61" s="122">
        <v>5104248</v>
      </c>
      <c r="X61" s="122">
        <v>5116801</v>
      </c>
      <c r="Y61" s="122">
        <v>5123027</v>
      </c>
      <c r="Z61" s="122">
        <v>5121572</v>
      </c>
      <c r="AA61" s="122">
        <v>5117810</v>
      </c>
      <c r="AB61" s="122">
        <v>5114297</v>
      </c>
      <c r="AC61" s="122">
        <v>5111619</v>
      </c>
      <c r="AD61" s="122">
        <v>5113691</v>
      </c>
      <c r="AE61" s="122">
        <v>5120534</v>
      </c>
      <c r="AF61" s="122">
        <v>5127024</v>
      </c>
      <c r="AG61" s="122">
        <v>5129516</v>
      </c>
      <c r="AH61" s="122">
        <v>5132594</v>
      </c>
      <c r="AI61" s="122">
        <v>5140939</v>
      </c>
      <c r="AJ61" s="122">
        <v>5154298</v>
      </c>
      <c r="AK61" s="122">
        <v>5171370</v>
      </c>
      <c r="AL61" s="122">
        <v>5188628</v>
      </c>
      <c r="AM61" s="122">
        <v>5206180</v>
      </c>
      <c r="AN61" s="122">
        <v>5233373</v>
      </c>
      <c r="AO61" s="122">
        <v>5263074</v>
      </c>
      <c r="AP61" s="122">
        <v>5284991</v>
      </c>
      <c r="AQ61" s="122">
        <v>5304219</v>
      </c>
      <c r="AR61" s="122">
        <v>5321799</v>
      </c>
      <c r="AS61" s="122">
        <v>5339616</v>
      </c>
      <c r="AT61" s="122">
        <v>5358783</v>
      </c>
      <c r="AU61" s="122">
        <v>5375931</v>
      </c>
      <c r="AV61" s="122">
        <v>5390574</v>
      </c>
      <c r="AW61" s="122">
        <v>5404523</v>
      </c>
      <c r="AX61" s="122">
        <v>5419432</v>
      </c>
      <c r="AY61" s="122">
        <v>5437272</v>
      </c>
      <c r="AZ61" s="122">
        <v>5461438</v>
      </c>
      <c r="BA61" s="122">
        <v>5493621</v>
      </c>
      <c r="BB61" s="122">
        <v>5523095</v>
      </c>
      <c r="BC61" s="122">
        <v>5547683</v>
      </c>
      <c r="BD61" s="122">
        <v>5570572</v>
      </c>
      <c r="BE61" s="122">
        <v>5591572</v>
      </c>
      <c r="BF61" s="122">
        <v>5614932</v>
      </c>
      <c r="BG61" s="122">
        <v>5643475</v>
      </c>
      <c r="BH61" s="122">
        <v>5683483</v>
      </c>
      <c r="BI61" s="122">
        <v>5728010</v>
      </c>
      <c r="BJ61" s="122">
        <v>5769603</v>
      </c>
    </row>
    <row r="62" spans="1:62" x14ac:dyDescent="0.35">
      <c r="A62" s="122" t="s">
        <v>342</v>
      </c>
      <c r="B62" s="122" t="s">
        <v>343</v>
      </c>
      <c r="C62" s="122" t="s">
        <v>238</v>
      </c>
      <c r="D62" s="122" t="s">
        <v>239</v>
      </c>
      <c r="E62" s="122">
        <v>3294042</v>
      </c>
      <c r="F62" s="122">
        <v>3406299</v>
      </c>
      <c r="G62" s="122">
        <v>3521278</v>
      </c>
      <c r="H62" s="122">
        <v>3638628</v>
      </c>
      <c r="I62" s="122">
        <v>3757956</v>
      </c>
      <c r="J62" s="122">
        <v>3878948</v>
      </c>
      <c r="K62" s="122">
        <v>4001375</v>
      </c>
      <c r="L62" s="122">
        <v>4125109</v>
      </c>
      <c r="M62" s="122">
        <v>4250025</v>
      </c>
      <c r="N62" s="122">
        <v>4376054</v>
      </c>
      <c r="O62" s="122">
        <v>4503114</v>
      </c>
      <c r="P62" s="122">
        <v>4631114</v>
      </c>
      <c r="Q62" s="122">
        <v>4759934</v>
      </c>
      <c r="R62" s="122">
        <v>4889436</v>
      </c>
      <c r="S62" s="122">
        <v>5019473</v>
      </c>
      <c r="T62" s="122">
        <v>5149935</v>
      </c>
      <c r="U62" s="122">
        <v>5280723</v>
      </c>
      <c r="V62" s="122">
        <v>5411865</v>
      </c>
      <c r="W62" s="122">
        <v>5543517</v>
      </c>
      <c r="X62" s="122">
        <v>5675931</v>
      </c>
      <c r="Y62" s="122">
        <v>5809269</v>
      </c>
      <c r="Z62" s="122">
        <v>5943591</v>
      </c>
      <c r="AA62" s="122">
        <v>6078820</v>
      </c>
      <c r="AB62" s="122">
        <v>6214857</v>
      </c>
      <c r="AC62" s="122">
        <v>6351572</v>
      </c>
      <c r="AD62" s="122">
        <v>6488856</v>
      </c>
      <c r="AE62" s="122">
        <v>6626542</v>
      </c>
      <c r="AF62" s="122">
        <v>6764624</v>
      </c>
      <c r="AG62" s="122">
        <v>6903316</v>
      </c>
      <c r="AH62" s="122">
        <v>7042937</v>
      </c>
      <c r="AI62" s="122">
        <v>7183647</v>
      </c>
      <c r="AJ62" s="122">
        <v>7325622</v>
      </c>
      <c r="AK62" s="122">
        <v>7468551</v>
      </c>
      <c r="AL62" s="122">
        <v>7611465</v>
      </c>
      <c r="AM62" s="122">
        <v>7753052</v>
      </c>
      <c r="AN62" s="122">
        <v>7892423</v>
      </c>
      <c r="AO62" s="122">
        <v>8029113</v>
      </c>
      <c r="AP62" s="122">
        <v>8163472</v>
      </c>
      <c r="AQ62" s="122">
        <v>8296375</v>
      </c>
      <c r="AR62" s="122">
        <v>8429112</v>
      </c>
      <c r="AS62" s="122">
        <v>8562622</v>
      </c>
      <c r="AT62" s="122">
        <v>8697126</v>
      </c>
      <c r="AU62" s="122">
        <v>8832285</v>
      </c>
      <c r="AV62" s="122">
        <v>8967760</v>
      </c>
      <c r="AW62" s="122">
        <v>9102998</v>
      </c>
      <c r="AX62" s="122">
        <v>9237566</v>
      </c>
      <c r="AY62" s="122">
        <v>9371338</v>
      </c>
      <c r="AZ62" s="122">
        <v>9504353</v>
      </c>
      <c r="BA62" s="122">
        <v>9636520</v>
      </c>
      <c r="BB62" s="122">
        <v>9767758</v>
      </c>
      <c r="BC62" s="122">
        <v>9897985</v>
      </c>
      <c r="BD62" s="122">
        <v>10027095</v>
      </c>
      <c r="BE62" s="122">
        <v>10154950</v>
      </c>
      <c r="BF62" s="122">
        <v>10281296</v>
      </c>
      <c r="BG62" s="122">
        <v>10405844</v>
      </c>
      <c r="BH62" s="122">
        <v>10528394</v>
      </c>
      <c r="BI62" s="122">
        <v>10648791</v>
      </c>
      <c r="BJ62" s="122">
        <v>10766998</v>
      </c>
    </row>
    <row r="63" spans="1:62" x14ac:dyDescent="0.35">
      <c r="A63" s="122" t="s">
        <v>344</v>
      </c>
      <c r="B63" s="122" t="s">
        <v>345</v>
      </c>
      <c r="C63" s="122" t="s">
        <v>238</v>
      </c>
      <c r="D63" s="122" t="s">
        <v>239</v>
      </c>
      <c r="E63" s="122">
        <v>11124888</v>
      </c>
      <c r="F63" s="122">
        <v>11404859</v>
      </c>
      <c r="G63" s="122">
        <v>11690153</v>
      </c>
      <c r="H63" s="122">
        <v>11985136</v>
      </c>
      <c r="I63" s="122">
        <v>12295970</v>
      </c>
      <c r="J63" s="122">
        <v>12626952</v>
      </c>
      <c r="K63" s="122">
        <v>12980267</v>
      </c>
      <c r="L63" s="122">
        <v>13354197</v>
      </c>
      <c r="M63" s="122">
        <v>13744387</v>
      </c>
      <c r="N63" s="122">
        <v>14144438</v>
      </c>
      <c r="O63" s="122">
        <v>14550034</v>
      </c>
      <c r="P63" s="122">
        <v>14960109</v>
      </c>
      <c r="Q63" s="122">
        <v>15377093</v>
      </c>
      <c r="R63" s="122">
        <v>15804428</v>
      </c>
      <c r="S63" s="122">
        <v>16247113</v>
      </c>
      <c r="T63" s="122">
        <v>16709099</v>
      </c>
      <c r="U63" s="122">
        <v>17190239</v>
      </c>
      <c r="V63" s="122">
        <v>17690184</v>
      </c>
      <c r="W63" s="122">
        <v>18212326</v>
      </c>
      <c r="X63" s="122">
        <v>18760761</v>
      </c>
      <c r="Y63" s="122">
        <v>19337715</v>
      </c>
      <c r="Z63" s="122">
        <v>19943664</v>
      </c>
      <c r="AA63" s="122">
        <v>20575701</v>
      </c>
      <c r="AB63" s="122">
        <v>21228289</v>
      </c>
      <c r="AC63" s="122">
        <v>21893853</v>
      </c>
      <c r="AD63" s="122">
        <v>22565905</v>
      </c>
      <c r="AE63" s="122">
        <v>23241272</v>
      </c>
      <c r="AF63" s="122">
        <v>23917897</v>
      </c>
      <c r="AG63" s="122">
        <v>24591492</v>
      </c>
      <c r="AH63" s="122">
        <v>25257672</v>
      </c>
      <c r="AI63" s="122">
        <v>25912367</v>
      </c>
      <c r="AJ63" s="122">
        <v>26554329</v>
      </c>
      <c r="AK63" s="122">
        <v>27181094</v>
      </c>
      <c r="AL63" s="122">
        <v>27786259</v>
      </c>
      <c r="AM63" s="122">
        <v>28362253</v>
      </c>
      <c r="AN63" s="122">
        <v>28904298</v>
      </c>
      <c r="AO63" s="122">
        <v>29411415</v>
      </c>
      <c r="AP63" s="122">
        <v>29886839</v>
      </c>
      <c r="AQ63" s="122">
        <v>30335732</v>
      </c>
      <c r="AR63" s="122">
        <v>30765613</v>
      </c>
      <c r="AS63" s="122">
        <v>31183660</v>
      </c>
      <c r="AT63" s="122">
        <v>31592153</v>
      </c>
      <c r="AU63" s="122">
        <v>31995046</v>
      </c>
      <c r="AV63" s="122">
        <v>32403514</v>
      </c>
      <c r="AW63" s="122">
        <v>32831096</v>
      </c>
      <c r="AX63" s="122">
        <v>33288437</v>
      </c>
      <c r="AY63" s="122">
        <v>33777915</v>
      </c>
      <c r="AZ63" s="122">
        <v>34300076</v>
      </c>
      <c r="BA63" s="122">
        <v>34860715</v>
      </c>
      <c r="BB63" s="122">
        <v>35465760</v>
      </c>
      <c r="BC63" s="122">
        <v>36117637</v>
      </c>
      <c r="BD63" s="122">
        <v>36819558</v>
      </c>
      <c r="BE63" s="122">
        <v>37565847</v>
      </c>
      <c r="BF63" s="122">
        <v>38338562</v>
      </c>
      <c r="BG63" s="122">
        <v>39113313</v>
      </c>
      <c r="BH63" s="122">
        <v>39871528</v>
      </c>
      <c r="BI63" s="122">
        <v>40606052</v>
      </c>
      <c r="BJ63" s="122">
        <v>41318142</v>
      </c>
    </row>
    <row r="64" spans="1:62" x14ac:dyDescent="0.35">
      <c r="A64" s="122" t="s">
        <v>346</v>
      </c>
      <c r="B64" s="122" t="s">
        <v>347</v>
      </c>
      <c r="C64" s="122" t="s">
        <v>238</v>
      </c>
      <c r="D64" s="122" t="s">
        <v>239</v>
      </c>
      <c r="E64" s="122">
        <v>893956327</v>
      </c>
      <c r="F64" s="122">
        <v>893537036</v>
      </c>
      <c r="G64" s="122">
        <v>905445960</v>
      </c>
      <c r="H64" s="122">
        <v>928641158</v>
      </c>
      <c r="I64" s="122">
        <v>951477683</v>
      </c>
      <c r="J64" s="122">
        <v>975325710</v>
      </c>
      <c r="K64" s="122">
        <v>1002752091</v>
      </c>
      <c r="L64" s="122">
        <v>1029286493</v>
      </c>
      <c r="M64" s="122">
        <v>1056791462</v>
      </c>
      <c r="N64" s="122">
        <v>1085996628</v>
      </c>
      <c r="O64" s="122">
        <v>1116105178</v>
      </c>
      <c r="P64" s="122">
        <v>1146850519</v>
      </c>
      <c r="Q64" s="122">
        <v>1175854628</v>
      </c>
      <c r="R64" s="122">
        <v>1203905200</v>
      </c>
      <c r="S64" s="122">
        <v>1230436635</v>
      </c>
      <c r="T64" s="122">
        <v>1254532835</v>
      </c>
      <c r="U64" s="122">
        <v>1276763432</v>
      </c>
      <c r="V64" s="122">
        <v>1297394581</v>
      </c>
      <c r="W64" s="122">
        <v>1317994414</v>
      </c>
      <c r="X64" s="122">
        <v>1338905404</v>
      </c>
      <c r="Y64" s="122">
        <v>1359492990</v>
      </c>
      <c r="Z64" s="122">
        <v>1380818022</v>
      </c>
      <c r="AA64" s="122">
        <v>1404508191</v>
      </c>
      <c r="AB64" s="122">
        <v>1428333976</v>
      </c>
      <c r="AC64" s="122">
        <v>1451090680</v>
      </c>
      <c r="AD64" s="122">
        <v>1474560143</v>
      </c>
      <c r="AE64" s="122">
        <v>1499557430</v>
      </c>
      <c r="AF64" s="122">
        <v>1526044403</v>
      </c>
      <c r="AG64" s="122">
        <v>1552839428</v>
      </c>
      <c r="AH64" s="122">
        <v>1578979764</v>
      </c>
      <c r="AI64" s="122">
        <v>1604526529</v>
      </c>
      <c r="AJ64" s="122">
        <v>1629001649</v>
      </c>
      <c r="AK64" s="122">
        <v>1651934416</v>
      </c>
      <c r="AL64" s="122">
        <v>1674021645</v>
      </c>
      <c r="AM64" s="122">
        <v>1695931765</v>
      </c>
      <c r="AN64" s="122">
        <v>1717381821</v>
      </c>
      <c r="AO64" s="122">
        <v>1738422945</v>
      </c>
      <c r="AP64" s="122">
        <v>1759201938</v>
      </c>
      <c r="AQ64" s="122">
        <v>1779221736</v>
      </c>
      <c r="AR64" s="122">
        <v>1798083668</v>
      </c>
      <c r="AS64" s="122">
        <v>1815956211</v>
      </c>
      <c r="AT64" s="122">
        <v>1833033752</v>
      </c>
      <c r="AU64" s="122">
        <v>1849372898</v>
      </c>
      <c r="AV64" s="122">
        <v>1865072190</v>
      </c>
      <c r="AW64" s="122">
        <v>1880346879</v>
      </c>
      <c r="AX64" s="122">
        <v>1895491197</v>
      </c>
      <c r="AY64" s="122">
        <v>1910175419</v>
      </c>
      <c r="AZ64" s="122">
        <v>1924328623</v>
      </c>
      <c r="BA64" s="122">
        <v>1938363936</v>
      </c>
      <c r="BB64" s="122">
        <v>1952308448</v>
      </c>
      <c r="BC64" s="122">
        <v>1966231608</v>
      </c>
      <c r="BD64" s="122">
        <v>1980303926</v>
      </c>
      <c r="BE64" s="122">
        <v>1994651365</v>
      </c>
      <c r="BF64" s="122">
        <v>2009173000</v>
      </c>
      <c r="BG64" s="122">
        <v>2023837097</v>
      </c>
      <c r="BH64" s="122">
        <v>2038410865</v>
      </c>
      <c r="BI64" s="122">
        <v>2053299126</v>
      </c>
      <c r="BJ64" s="122">
        <v>2068308373</v>
      </c>
    </row>
    <row r="65" spans="1:62" x14ac:dyDescent="0.35">
      <c r="A65" s="122" t="s">
        <v>348</v>
      </c>
      <c r="B65" s="122" t="s">
        <v>349</v>
      </c>
      <c r="C65" s="122" t="s">
        <v>238</v>
      </c>
      <c r="D65" s="122" t="s">
        <v>239</v>
      </c>
      <c r="E65" s="122">
        <v>979287407</v>
      </c>
      <c r="F65" s="122">
        <v>1002523576</v>
      </c>
      <c r="G65" s="122">
        <v>1026586722</v>
      </c>
      <c r="H65" s="122">
        <v>1051414973</v>
      </c>
      <c r="I65" s="122">
        <v>1077037307</v>
      </c>
      <c r="J65" s="122">
        <v>1103433059</v>
      </c>
      <c r="K65" s="122">
        <v>1130587356</v>
      </c>
      <c r="L65" s="122">
        <v>1158571169</v>
      </c>
      <c r="M65" s="122">
        <v>1187273756</v>
      </c>
      <c r="N65" s="122">
        <v>1216765988</v>
      </c>
      <c r="O65" s="122">
        <v>1247052966</v>
      </c>
      <c r="P65" s="122">
        <v>1278138381</v>
      </c>
      <c r="Q65" s="122">
        <v>1310015997</v>
      </c>
      <c r="R65" s="122">
        <v>1342708842</v>
      </c>
      <c r="S65" s="122">
        <v>1376073396</v>
      </c>
      <c r="T65" s="122">
        <v>1410093757</v>
      </c>
      <c r="U65" s="122">
        <v>1444719518</v>
      </c>
      <c r="V65" s="122">
        <v>1480010065</v>
      </c>
      <c r="W65" s="122">
        <v>1516215799</v>
      </c>
      <c r="X65" s="122">
        <v>1553703893</v>
      </c>
      <c r="Y65" s="122">
        <v>1592673530</v>
      </c>
      <c r="Z65" s="122">
        <v>1633179580</v>
      </c>
      <c r="AA65" s="122">
        <v>1675078672</v>
      </c>
      <c r="AB65" s="122">
        <v>1718098032</v>
      </c>
      <c r="AC65" s="122">
        <v>1761829094</v>
      </c>
      <c r="AD65" s="122">
        <v>1805996283</v>
      </c>
      <c r="AE65" s="122">
        <v>1850487057</v>
      </c>
      <c r="AF65" s="122">
        <v>1895289549</v>
      </c>
      <c r="AG65" s="122">
        <v>1940220394</v>
      </c>
      <c r="AH65" s="122">
        <v>1985084059</v>
      </c>
      <c r="AI65" s="122">
        <v>2031828081</v>
      </c>
      <c r="AJ65" s="122">
        <v>2076397732</v>
      </c>
      <c r="AK65" s="122">
        <v>2120566584</v>
      </c>
      <c r="AL65" s="122">
        <v>2164507899</v>
      </c>
      <c r="AM65" s="122">
        <v>2208443694</v>
      </c>
      <c r="AN65" s="122">
        <v>2252578506</v>
      </c>
      <c r="AO65" s="122">
        <v>2297015199</v>
      </c>
      <c r="AP65" s="122">
        <v>2341634408</v>
      </c>
      <c r="AQ65" s="122">
        <v>2386184548</v>
      </c>
      <c r="AR65" s="122">
        <v>2430487146</v>
      </c>
      <c r="AS65" s="122">
        <v>2474600589</v>
      </c>
      <c r="AT65" s="122">
        <v>2518353223</v>
      </c>
      <c r="AU65" s="122">
        <v>2561812502</v>
      </c>
      <c r="AV65" s="122">
        <v>2605067367</v>
      </c>
      <c r="AW65" s="122">
        <v>2648271523</v>
      </c>
      <c r="AX65" s="122">
        <v>2691528375</v>
      </c>
      <c r="AY65" s="122">
        <v>2734859659</v>
      </c>
      <c r="AZ65" s="122">
        <v>2778276175</v>
      </c>
      <c r="BA65" s="122">
        <v>2821797496</v>
      </c>
      <c r="BB65" s="122">
        <v>2865439651</v>
      </c>
      <c r="BC65" s="122">
        <v>2909410986</v>
      </c>
      <c r="BD65" s="122">
        <v>2953406021</v>
      </c>
      <c r="BE65" s="122">
        <v>2997066325</v>
      </c>
      <c r="BF65" s="122">
        <v>3040700765</v>
      </c>
      <c r="BG65" s="122">
        <v>3084236443</v>
      </c>
      <c r="BH65" s="122">
        <v>3127578757</v>
      </c>
      <c r="BI65" s="122">
        <v>3170657660</v>
      </c>
      <c r="BJ65" s="122">
        <v>3213426923</v>
      </c>
    </row>
    <row r="66" spans="1:62" x14ac:dyDescent="0.35">
      <c r="A66" s="122" t="s">
        <v>350</v>
      </c>
      <c r="B66" s="122" t="s">
        <v>351</v>
      </c>
      <c r="C66" s="122" t="s">
        <v>238</v>
      </c>
      <c r="D66" s="122" t="s">
        <v>239</v>
      </c>
      <c r="E66" s="122">
        <v>1039944591</v>
      </c>
      <c r="F66" s="122">
        <v>1043546747</v>
      </c>
      <c r="G66" s="122">
        <v>1058028199</v>
      </c>
      <c r="H66" s="122">
        <v>1083802299</v>
      </c>
      <c r="I66" s="122">
        <v>1109204182</v>
      </c>
      <c r="J66" s="122">
        <v>1135650895</v>
      </c>
      <c r="K66" s="122">
        <v>1165517894</v>
      </c>
      <c r="L66" s="122">
        <v>1194424326</v>
      </c>
      <c r="M66" s="122">
        <v>1223721283</v>
      </c>
      <c r="N66" s="122">
        <v>1256501008</v>
      </c>
      <c r="O66" s="122">
        <v>1289258962</v>
      </c>
      <c r="P66" s="122">
        <v>1322942750</v>
      </c>
      <c r="Q66" s="122">
        <v>1354794332</v>
      </c>
      <c r="R66" s="122">
        <v>1385052014</v>
      </c>
      <c r="S66" s="122">
        <v>1415128313</v>
      </c>
      <c r="T66" s="122">
        <v>1442241325</v>
      </c>
      <c r="U66" s="122">
        <v>1466464716</v>
      </c>
      <c r="V66" s="122">
        <v>1489361661</v>
      </c>
      <c r="W66" s="122">
        <v>1512159741</v>
      </c>
      <c r="X66" s="122">
        <v>1535391301</v>
      </c>
      <c r="Y66" s="122">
        <v>1558178982</v>
      </c>
      <c r="Z66" s="122">
        <v>1581806986</v>
      </c>
      <c r="AA66" s="122">
        <v>1607731269</v>
      </c>
      <c r="AB66" s="122">
        <v>1633628203</v>
      </c>
      <c r="AC66" s="122">
        <v>1658253758</v>
      </c>
      <c r="AD66" s="122">
        <v>1683448851</v>
      </c>
      <c r="AE66" s="122">
        <v>1710171170</v>
      </c>
      <c r="AF66" s="122">
        <v>1738276268</v>
      </c>
      <c r="AG66" s="122">
        <v>1766656203</v>
      </c>
      <c r="AH66" s="122">
        <v>1794408755</v>
      </c>
      <c r="AI66" s="122">
        <v>1821481246</v>
      </c>
      <c r="AJ66" s="122">
        <v>1847530233</v>
      </c>
      <c r="AK66" s="122">
        <v>1871898268</v>
      </c>
      <c r="AL66" s="122">
        <v>1895356643</v>
      </c>
      <c r="AM66" s="122">
        <v>1918771287</v>
      </c>
      <c r="AN66" s="122">
        <v>1941918800</v>
      </c>
      <c r="AO66" s="122">
        <v>1964635058</v>
      </c>
      <c r="AP66" s="122">
        <v>1986799861</v>
      </c>
      <c r="AQ66" s="122">
        <v>2008140141</v>
      </c>
      <c r="AR66" s="122">
        <v>2028095314</v>
      </c>
      <c r="AS66" s="122">
        <v>2047150745</v>
      </c>
      <c r="AT66" s="122">
        <v>2065521836</v>
      </c>
      <c r="AU66" s="122">
        <v>2082953527</v>
      </c>
      <c r="AV66" s="122">
        <v>2099545576</v>
      </c>
      <c r="AW66" s="122">
        <v>2115557365</v>
      </c>
      <c r="AX66" s="122">
        <v>2131363078</v>
      </c>
      <c r="AY66" s="122">
        <v>2147029631</v>
      </c>
      <c r="AZ66" s="122">
        <v>2162104019</v>
      </c>
      <c r="BA66" s="122">
        <v>2177421759</v>
      </c>
      <c r="BB66" s="122">
        <v>2192352319</v>
      </c>
      <c r="BC66" s="122">
        <v>2207154641</v>
      </c>
      <c r="BD66" s="122">
        <v>2221934584</v>
      </c>
      <c r="BE66" s="122">
        <v>2237082761</v>
      </c>
      <c r="BF66" s="122">
        <v>2252311022</v>
      </c>
      <c r="BG66" s="122">
        <v>2267745366</v>
      </c>
      <c r="BH66" s="122">
        <v>2283108073</v>
      </c>
      <c r="BI66" s="122">
        <v>2298726779</v>
      </c>
      <c r="BJ66" s="122">
        <v>2314364990</v>
      </c>
    </row>
    <row r="67" spans="1:62" x14ac:dyDescent="0.35">
      <c r="A67" s="122" t="s">
        <v>352</v>
      </c>
      <c r="B67" s="122" t="s">
        <v>353</v>
      </c>
      <c r="C67" s="122" t="s">
        <v>238</v>
      </c>
      <c r="D67" s="122" t="s">
        <v>239</v>
      </c>
      <c r="E67" s="122">
        <v>274947938</v>
      </c>
      <c r="F67" s="122">
        <v>279245314</v>
      </c>
      <c r="G67" s="122">
        <v>283559690</v>
      </c>
      <c r="H67" s="122">
        <v>287888914</v>
      </c>
      <c r="I67" s="122">
        <v>292203393</v>
      </c>
      <c r="J67" s="122">
        <v>296453822</v>
      </c>
      <c r="K67" s="122">
        <v>300043201</v>
      </c>
      <c r="L67" s="122">
        <v>303700772</v>
      </c>
      <c r="M67" s="122">
        <v>307272189</v>
      </c>
      <c r="N67" s="122">
        <v>310775240</v>
      </c>
      <c r="O67" s="122">
        <v>314288628</v>
      </c>
      <c r="P67" s="122">
        <v>317799890</v>
      </c>
      <c r="Q67" s="122">
        <v>321305116</v>
      </c>
      <c r="R67" s="122">
        <v>324789807</v>
      </c>
      <c r="S67" s="122">
        <v>328292612</v>
      </c>
      <c r="T67" s="122">
        <v>331816171</v>
      </c>
      <c r="U67" s="122">
        <v>335494688</v>
      </c>
      <c r="V67" s="122">
        <v>339114223</v>
      </c>
      <c r="W67" s="122">
        <v>342694227</v>
      </c>
      <c r="X67" s="122">
        <v>346252401</v>
      </c>
      <c r="Y67" s="122">
        <v>349906056</v>
      </c>
      <c r="Z67" s="122">
        <v>353625804</v>
      </c>
      <c r="AA67" s="122">
        <v>357167765</v>
      </c>
      <c r="AB67" s="122">
        <v>360691752</v>
      </c>
      <c r="AC67" s="122">
        <v>364461750</v>
      </c>
      <c r="AD67" s="122">
        <v>368248384</v>
      </c>
      <c r="AE67" s="122">
        <v>372008350</v>
      </c>
      <c r="AF67" s="122">
        <v>375756651</v>
      </c>
      <c r="AG67" s="122">
        <v>379389656</v>
      </c>
      <c r="AH67" s="122">
        <v>382860353</v>
      </c>
      <c r="AI67" s="122">
        <v>385427446</v>
      </c>
      <c r="AJ67" s="122">
        <v>387397109</v>
      </c>
      <c r="AK67" s="122">
        <v>389011005</v>
      </c>
      <c r="AL67" s="122">
        <v>390265543</v>
      </c>
      <c r="AM67" s="122">
        <v>390918548</v>
      </c>
      <c r="AN67" s="122">
        <v>391384579</v>
      </c>
      <c r="AO67" s="122">
        <v>391791161</v>
      </c>
      <c r="AP67" s="122">
        <v>392200932</v>
      </c>
      <c r="AQ67" s="122">
        <v>392498014</v>
      </c>
      <c r="AR67" s="122">
        <v>392517924</v>
      </c>
      <c r="AS67" s="122">
        <v>392657969</v>
      </c>
      <c r="AT67" s="122">
        <v>392446165</v>
      </c>
      <c r="AU67" s="122">
        <v>392134307</v>
      </c>
      <c r="AV67" s="122">
        <v>392280391</v>
      </c>
      <c r="AW67" s="122">
        <v>392625999</v>
      </c>
      <c r="AX67" s="122">
        <v>393027492</v>
      </c>
      <c r="AY67" s="122">
        <v>393571334</v>
      </c>
      <c r="AZ67" s="122">
        <v>394257705</v>
      </c>
      <c r="BA67" s="122">
        <v>395304586</v>
      </c>
      <c r="BB67" s="122">
        <v>397043992</v>
      </c>
      <c r="BC67" s="122">
        <v>399053204</v>
      </c>
      <c r="BD67" s="122">
        <v>401241932</v>
      </c>
      <c r="BE67" s="122">
        <v>403439691</v>
      </c>
      <c r="BF67" s="122">
        <v>405871230</v>
      </c>
      <c r="BG67" s="122">
        <v>408271623</v>
      </c>
      <c r="BH67" s="122">
        <v>410770813</v>
      </c>
      <c r="BI67" s="122">
        <v>413234935</v>
      </c>
      <c r="BJ67" s="122">
        <v>415546194</v>
      </c>
    </row>
    <row r="68" spans="1:62" x14ac:dyDescent="0.35">
      <c r="A68" s="122" t="s">
        <v>354</v>
      </c>
      <c r="B68" s="122" t="s">
        <v>355</v>
      </c>
      <c r="C68" s="122" t="s">
        <v>238</v>
      </c>
      <c r="D68" s="122" t="s">
        <v>239</v>
      </c>
      <c r="E68" s="122">
        <v>667246384</v>
      </c>
      <c r="F68" s="122">
        <v>674972972</v>
      </c>
      <c r="G68" s="122">
        <v>682938669</v>
      </c>
      <c r="H68" s="122">
        <v>690962675</v>
      </c>
      <c r="I68" s="122">
        <v>698905664</v>
      </c>
      <c r="J68" s="122">
        <v>706609007</v>
      </c>
      <c r="K68" s="122">
        <v>713341112</v>
      </c>
      <c r="L68" s="122">
        <v>719879789</v>
      </c>
      <c r="M68" s="122">
        <v>726161895</v>
      </c>
      <c r="N68" s="122">
        <v>732317863</v>
      </c>
      <c r="O68" s="122">
        <v>737948178</v>
      </c>
      <c r="P68" s="122">
        <v>743607439</v>
      </c>
      <c r="Q68" s="122">
        <v>749815857</v>
      </c>
      <c r="R68" s="122">
        <v>755867961</v>
      </c>
      <c r="S68" s="122">
        <v>761701324</v>
      </c>
      <c r="T68" s="122">
        <v>767332578</v>
      </c>
      <c r="U68" s="122">
        <v>772838318</v>
      </c>
      <c r="V68" s="122">
        <v>778094845</v>
      </c>
      <c r="W68" s="122">
        <v>783298994</v>
      </c>
      <c r="X68" s="122">
        <v>788525199</v>
      </c>
      <c r="Y68" s="122">
        <v>793937090</v>
      </c>
      <c r="Z68" s="122">
        <v>799215272</v>
      </c>
      <c r="AA68" s="122">
        <v>803972967</v>
      </c>
      <c r="AB68" s="122">
        <v>808524728</v>
      </c>
      <c r="AC68" s="122">
        <v>813281381</v>
      </c>
      <c r="AD68" s="122">
        <v>818146882</v>
      </c>
      <c r="AE68" s="122">
        <v>823155058</v>
      </c>
      <c r="AF68" s="122">
        <v>828213790</v>
      </c>
      <c r="AG68" s="122">
        <v>833315236</v>
      </c>
      <c r="AH68" s="122">
        <v>838462813</v>
      </c>
      <c r="AI68" s="122">
        <v>842848473</v>
      </c>
      <c r="AJ68" s="122">
        <v>846178276</v>
      </c>
      <c r="AK68" s="122">
        <v>849656745</v>
      </c>
      <c r="AL68" s="122">
        <v>852762016</v>
      </c>
      <c r="AM68" s="122">
        <v>854723055</v>
      </c>
      <c r="AN68" s="122">
        <v>856352860</v>
      </c>
      <c r="AO68" s="122">
        <v>857652705</v>
      </c>
      <c r="AP68" s="122">
        <v>859112733</v>
      </c>
      <c r="AQ68" s="122">
        <v>860236341</v>
      </c>
      <c r="AR68" s="122">
        <v>861380108</v>
      </c>
      <c r="AS68" s="122">
        <v>862304086</v>
      </c>
      <c r="AT68" s="122">
        <v>863615632</v>
      </c>
      <c r="AU68" s="122">
        <v>865196877</v>
      </c>
      <c r="AV68" s="122">
        <v>867457664</v>
      </c>
      <c r="AW68" s="122">
        <v>870030756</v>
      </c>
      <c r="AX68" s="122">
        <v>872661616</v>
      </c>
      <c r="AY68" s="122">
        <v>875343235</v>
      </c>
      <c r="AZ68" s="122">
        <v>878465990</v>
      </c>
      <c r="BA68" s="122">
        <v>881965815</v>
      </c>
      <c r="BB68" s="122">
        <v>885591814</v>
      </c>
      <c r="BC68" s="122">
        <v>889016507</v>
      </c>
      <c r="BD68" s="122">
        <v>891098854</v>
      </c>
      <c r="BE68" s="122">
        <v>894679968</v>
      </c>
      <c r="BF68" s="122">
        <v>898881448</v>
      </c>
      <c r="BG68" s="122">
        <v>903123160</v>
      </c>
      <c r="BH68" s="122">
        <v>907426233</v>
      </c>
      <c r="BI68" s="122">
        <v>911686319</v>
      </c>
      <c r="BJ68" s="122">
        <v>915545801</v>
      </c>
    </row>
    <row r="69" spans="1:62" x14ac:dyDescent="0.35">
      <c r="A69" s="122" t="s">
        <v>356</v>
      </c>
      <c r="B69" s="122" t="s">
        <v>357</v>
      </c>
      <c r="C69" s="122" t="s">
        <v>238</v>
      </c>
      <c r="D69" s="122" t="s">
        <v>239</v>
      </c>
      <c r="E69" s="122">
        <v>4545550</v>
      </c>
      <c r="F69" s="122">
        <v>4676859</v>
      </c>
      <c r="G69" s="122">
        <v>4812890</v>
      </c>
      <c r="H69" s="122">
        <v>4953733</v>
      </c>
      <c r="I69" s="122">
        <v>5099468</v>
      </c>
      <c r="J69" s="122">
        <v>5250119</v>
      </c>
      <c r="K69" s="122">
        <v>5405685</v>
      </c>
      <c r="L69" s="122">
        <v>5566057</v>
      </c>
      <c r="M69" s="122">
        <v>5730906</v>
      </c>
      <c r="N69" s="122">
        <v>5899845</v>
      </c>
      <c r="O69" s="122">
        <v>6072527</v>
      </c>
      <c r="P69" s="122">
        <v>6248835</v>
      </c>
      <c r="Q69" s="122">
        <v>6428711</v>
      </c>
      <c r="R69" s="122">
        <v>6611916</v>
      </c>
      <c r="S69" s="122">
        <v>6798206</v>
      </c>
      <c r="T69" s="122">
        <v>6987391</v>
      </c>
      <c r="U69" s="122">
        <v>7179399</v>
      </c>
      <c r="V69" s="122">
        <v>7374234</v>
      </c>
      <c r="W69" s="122">
        <v>7571959</v>
      </c>
      <c r="X69" s="122">
        <v>7772653</v>
      </c>
      <c r="Y69" s="122">
        <v>7976445</v>
      </c>
      <c r="Z69" s="122">
        <v>8183194</v>
      </c>
      <c r="AA69" s="122">
        <v>8392940</v>
      </c>
      <c r="AB69" s="122">
        <v>8606213</v>
      </c>
      <c r="AC69" s="122">
        <v>8823751</v>
      </c>
      <c r="AD69" s="122">
        <v>9045979</v>
      </c>
      <c r="AE69" s="122">
        <v>9272906</v>
      </c>
      <c r="AF69" s="122">
        <v>9504129</v>
      </c>
      <c r="AG69" s="122">
        <v>9739176</v>
      </c>
      <c r="AH69" s="122">
        <v>9977377</v>
      </c>
      <c r="AI69" s="122">
        <v>10218091</v>
      </c>
      <c r="AJ69" s="122">
        <v>10460990</v>
      </c>
      <c r="AK69" s="122">
        <v>10705667</v>
      </c>
      <c r="AL69" s="122">
        <v>10951202</v>
      </c>
      <c r="AM69" s="122">
        <v>11196479</v>
      </c>
      <c r="AN69" s="122">
        <v>11440583</v>
      </c>
      <c r="AO69" s="122">
        <v>11683479</v>
      </c>
      <c r="AP69" s="122">
        <v>11924993</v>
      </c>
      <c r="AQ69" s="122">
        <v>12163885</v>
      </c>
      <c r="AR69" s="122">
        <v>12398691</v>
      </c>
      <c r="AS69" s="122">
        <v>12628596</v>
      </c>
      <c r="AT69" s="122">
        <v>12852755</v>
      </c>
      <c r="AU69" s="122">
        <v>13072060</v>
      </c>
      <c r="AV69" s="122">
        <v>13289601</v>
      </c>
      <c r="AW69" s="122">
        <v>13509647</v>
      </c>
      <c r="AX69" s="122">
        <v>13735233</v>
      </c>
      <c r="AY69" s="122">
        <v>13967480</v>
      </c>
      <c r="AZ69" s="122">
        <v>14205453</v>
      </c>
      <c r="BA69" s="122">
        <v>14447562</v>
      </c>
      <c r="BB69" s="122">
        <v>14691275</v>
      </c>
      <c r="BC69" s="122">
        <v>14934690</v>
      </c>
      <c r="BD69" s="122">
        <v>15177355</v>
      </c>
      <c r="BE69" s="122">
        <v>15419666</v>
      </c>
      <c r="BF69" s="122">
        <v>15661547</v>
      </c>
      <c r="BG69" s="122">
        <v>15903112</v>
      </c>
      <c r="BH69" s="122">
        <v>16144368</v>
      </c>
      <c r="BI69" s="122">
        <v>16385068</v>
      </c>
      <c r="BJ69" s="122">
        <v>16624858</v>
      </c>
    </row>
    <row r="70" spans="1:62" x14ac:dyDescent="0.35">
      <c r="A70" s="122" t="s">
        <v>358</v>
      </c>
      <c r="B70" s="122" t="s">
        <v>359</v>
      </c>
      <c r="C70" s="122" t="s">
        <v>238</v>
      </c>
      <c r="D70" s="122" t="s">
        <v>239</v>
      </c>
      <c r="E70" s="122">
        <v>26996533</v>
      </c>
      <c r="F70" s="122">
        <v>27744712</v>
      </c>
      <c r="G70" s="122">
        <v>28506176</v>
      </c>
      <c r="H70" s="122">
        <v>29281250</v>
      </c>
      <c r="I70" s="122">
        <v>30071102</v>
      </c>
      <c r="J70" s="122">
        <v>30875964</v>
      </c>
      <c r="K70" s="122">
        <v>31697616</v>
      </c>
      <c r="L70" s="122">
        <v>32534021</v>
      </c>
      <c r="M70" s="122">
        <v>33377259</v>
      </c>
      <c r="N70" s="122">
        <v>34216826</v>
      </c>
      <c r="O70" s="122">
        <v>35046273</v>
      </c>
      <c r="P70" s="122">
        <v>35863382</v>
      </c>
      <c r="Q70" s="122">
        <v>36673642</v>
      </c>
      <c r="R70" s="122">
        <v>37488067</v>
      </c>
      <c r="S70" s="122">
        <v>38322022</v>
      </c>
      <c r="T70" s="122">
        <v>39187702</v>
      </c>
      <c r="U70" s="122">
        <v>40089032</v>
      </c>
      <c r="V70" s="122">
        <v>41026477</v>
      </c>
      <c r="W70" s="122">
        <v>42004655</v>
      </c>
      <c r="X70" s="122">
        <v>43027816</v>
      </c>
      <c r="Y70" s="122">
        <v>44099142</v>
      </c>
      <c r="Z70" s="122">
        <v>45216506</v>
      </c>
      <c r="AA70" s="122">
        <v>46379620</v>
      </c>
      <c r="AB70" s="122">
        <v>47594556</v>
      </c>
      <c r="AC70" s="122">
        <v>48868951</v>
      </c>
      <c r="AD70" s="122">
        <v>50204985</v>
      </c>
      <c r="AE70" s="122">
        <v>51607703</v>
      </c>
      <c r="AF70" s="122">
        <v>53066229</v>
      </c>
      <c r="AG70" s="122">
        <v>54547296</v>
      </c>
      <c r="AH70" s="122">
        <v>56006573</v>
      </c>
      <c r="AI70" s="122">
        <v>57412215</v>
      </c>
      <c r="AJ70" s="122">
        <v>58752390</v>
      </c>
      <c r="AK70" s="122">
        <v>60035536</v>
      </c>
      <c r="AL70" s="122">
        <v>61275601</v>
      </c>
      <c r="AM70" s="122">
        <v>62495745</v>
      </c>
      <c r="AN70" s="122">
        <v>63714386</v>
      </c>
      <c r="AO70" s="122">
        <v>64933456</v>
      </c>
      <c r="AP70" s="122">
        <v>66151117</v>
      </c>
      <c r="AQ70" s="122">
        <v>67378056</v>
      </c>
      <c r="AR70" s="122">
        <v>68626664</v>
      </c>
      <c r="AS70" s="122">
        <v>69905988</v>
      </c>
      <c r="AT70" s="122">
        <v>71226940</v>
      </c>
      <c r="AU70" s="122">
        <v>72590118</v>
      </c>
      <c r="AV70" s="122">
        <v>73981942</v>
      </c>
      <c r="AW70" s="122">
        <v>75381899</v>
      </c>
      <c r="AX70" s="122">
        <v>76778149</v>
      </c>
      <c r="AY70" s="122">
        <v>78159048</v>
      </c>
      <c r="AZ70" s="122">
        <v>79537253</v>
      </c>
      <c r="BA70" s="122">
        <v>80953881</v>
      </c>
      <c r="BB70" s="122">
        <v>82465022</v>
      </c>
      <c r="BC70" s="122">
        <v>84107606</v>
      </c>
      <c r="BD70" s="122">
        <v>85897561</v>
      </c>
      <c r="BE70" s="122">
        <v>87813257</v>
      </c>
      <c r="BF70" s="122">
        <v>89807433</v>
      </c>
      <c r="BG70" s="122">
        <v>91812566</v>
      </c>
      <c r="BH70" s="122">
        <v>93778172</v>
      </c>
      <c r="BI70" s="122">
        <v>95688681</v>
      </c>
      <c r="BJ70" s="122">
        <v>97553151</v>
      </c>
    </row>
    <row r="71" spans="1:62" x14ac:dyDescent="0.35">
      <c r="A71" s="122" t="s">
        <v>360</v>
      </c>
      <c r="B71" s="122" t="s">
        <v>361</v>
      </c>
      <c r="C71" s="122" t="s">
        <v>238</v>
      </c>
      <c r="D71" s="122" t="s">
        <v>239</v>
      </c>
      <c r="E71" s="122">
        <v>265396502</v>
      </c>
      <c r="F71" s="122">
        <v>267825309</v>
      </c>
      <c r="G71" s="122">
        <v>270324828</v>
      </c>
      <c r="H71" s="122">
        <v>272876447</v>
      </c>
      <c r="I71" s="122">
        <v>275382197</v>
      </c>
      <c r="J71" s="122">
        <v>277856703</v>
      </c>
      <c r="K71" s="122">
        <v>280147494</v>
      </c>
      <c r="L71" s="122">
        <v>282114545</v>
      </c>
      <c r="M71" s="122">
        <v>283966953</v>
      </c>
      <c r="N71" s="122">
        <v>285855058</v>
      </c>
      <c r="O71" s="122">
        <v>287416205</v>
      </c>
      <c r="P71" s="122">
        <v>289032499</v>
      </c>
      <c r="Q71" s="122">
        <v>291040689</v>
      </c>
      <c r="R71" s="122">
        <v>292961768</v>
      </c>
      <c r="S71" s="122">
        <v>294689415</v>
      </c>
      <c r="T71" s="122">
        <v>296244715</v>
      </c>
      <c r="U71" s="122">
        <v>297573002</v>
      </c>
      <c r="V71" s="122">
        <v>298738608</v>
      </c>
      <c r="W71" s="122">
        <v>299908948</v>
      </c>
      <c r="X71" s="122">
        <v>301099972</v>
      </c>
      <c r="Y71" s="122">
        <v>302363486</v>
      </c>
      <c r="Z71" s="122">
        <v>303498663</v>
      </c>
      <c r="AA71" s="122">
        <v>304314034</v>
      </c>
      <c r="AB71" s="122">
        <v>304920007</v>
      </c>
      <c r="AC71" s="122">
        <v>305432240</v>
      </c>
      <c r="AD71" s="122">
        <v>306018719</v>
      </c>
      <c r="AE71" s="122">
        <v>306797207</v>
      </c>
      <c r="AF71" s="122">
        <v>307668322</v>
      </c>
      <c r="AG71" s="122">
        <v>308725859</v>
      </c>
      <c r="AH71" s="122">
        <v>310080079</v>
      </c>
      <c r="AI71" s="122">
        <v>311539698</v>
      </c>
      <c r="AJ71" s="122">
        <v>312708142</v>
      </c>
      <c r="AK71" s="122">
        <v>314162056</v>
      </c>
      <c r="AL71" s="122">
        <v>315449104</v>
      </c>
      <c r="AM71" s="122">
        <v>316366779</v>
      </c>
      <c r="AN71" s="122">
        <v>317181449</v>
      </c>
      <c r="AO71" s="122">
        <v>318003015</v>
      </c>
      <c r="AP71" s="122">
        <v>318761764</v>
      </c>
      <c r="AQ71" s="122">
        <v>319433983</v>
      </c>
      <c r="AR71" s="122">
        <v>320258902</v>
      </c>
      <c r="AS71" s="122">
        <v>321310787</v>
      </c>
      <c r="AT71" s="122">
        <v>322547880</v>
      </c>
      <c r="AU71" s="122">
        <v>324125338</v>
      </c>
      <c r="AV71" s="122">
        <v>325885964</v>
      </c>
      <c r="AW71" s="122">
        <v>327682507</v>
      </c>
      <c r="AX71" s="122">
        <v>329380413</v>
      </c>
      <c r="AY71" s="122">
        <v>330922791</v>
      </c>
      <c r="AZ71" s="122">
        <v>332645166</v>
      </c>
      <c r="BA71" s="122">
        <v>334274730</v>
      </c>
      <c r="BB71" s="122">
        <v>335360887</v>
      </c>
      <c r="BC71" s="122">
        <v>336151474</v>
      </c>
      <c r="BD71" s="122">
        <v>335429120</v>
      </c>
      <c r="BE71" s="122">
        <v>336180504</v>
      </c>
      <c r="BF71" s="122">
        <v>337325526</v>
      </c>
      <c r="BG71" s="122">
        <v>338466271</v>
      </c>
      <c r="BH71" s="122">
        <v>339533474</v>
      </c>
      <c r="BI71" s="122">
        <v>340617355</v>
      </c>
      <c r="BJ71" s="122">
        <v>341465149</v>
      </c>
    </row>
    <row r="72" spans="1:62" x14ac:dyDescent="0.35">
      <c r="A72" s="122" t="s">
        <v>362</v>
      </c>
      <c r="B72" s="122" t="s">
        <v>363</v>
      </c>
      <c r="C72" s="122" t="s">
        <v>238</v>
      </c>
      <c r="D72" s="122" t="s">
        <v>239</v>
      </c>
      <c r="E72" s="122">
        <v>1397491</v>
      </c>
      <c r="F72" s="122">
        <v>1432640</v>
      </c>
      <c r="G72" s="122">
        <v>1469645</v>
      </c>
      <c r="H72" s="122">
        <v>1508273</v>
      </c>
      <c r="I72" s="122">
        <v>1548187</v>
      </c>
      <c r="J72" s="122">
        <v>1589179</v>
      </c>
      <c r="K72" s="122">
        <v>1631147</v>
      </c>
      <c r="L72" s="122">
        <v>1674204</v>
      </c>
      <c r="M72" s="122">
        <v>1718525</v>
      </c>
      <c r="N72" s="122">
        <v>1764343</v>
      </c>
      <c r="O72" s="122">
        <v>1811878</v>
      </c>
      <c r="P72" s="122">
        <v>1861199</v>
      </c>
      <c r="Q72" s="122">
        <v>1912302</v>
      </c>
      <c r="R72" s="122">
        <v>1965160</v>
      </c>
      <c r="S72" s="122">
        <v>2019717</v>
      </c>
      <c r="T72" s="122">
        <v>2075965</v>
      </c>
      <c r="U72" s="122">
        <v>2133723</v>
      </c>
      <c r="V72" s="122">
        <v>2193068</v>
      </c>
      <c r="W72" s="122">
        <v>2254450</v>
      </c>
      <c r="X72" s="122">
        <v>2318495</v>
      </c>
      <c r="Y72" s="122">
        <v>2385540</v>
      </c>
      <c r="Z72" s="122">
        <v>2454766</v>
      </c>
      <c r="AA72" s="122">
        <v>2525521</v>
      </c>
      <c r="AB72" s="122">
        <v>2598410</v>
      </c>
      <c r="AC72" s="122">
        <v>2674289</v>
      </c>
      <c r="AD72" s="122">
        <v>2753151</v>
      </c>
      <c r="AE72" s="122">
        <v>2837111</v>
      </c>
      <c r="AF72" s="122">
        <v>2924349</v>
      </c>
      <c r="AG72" s="122">
        <v>3006361</v>
      </c>
      <c r="AH72" s="122">
        <v>3071771</v>
      </c>
      <c r="AI72" s="122">
        <v>3113311</v>
      </c>
      <c r="AJ72" s="122">
        <v>3127297</v>
      </c>
      <c r="AK72" s="122">
        <v>3118582</v>
      </c>
      <c r="AL72" s="122">
        <v>3099047</v>
      </c>
      <c r="AM72" s="122">
        <v>3085443</v>
      </c>
      <c r="AN72" s="122">
        <v>3090159</v>
      </c>
      <c r="AO72" s="122">
        <v>3116379</v>
      </c>
      <c r="AP72" s="122">
        <v>3161350</v>
      </c>
      <c r="AQ72" s="122">
        <v>3224223</v>
      </c>
      <c r="AR72" s="122">
        <v>3302263</v>
      </c>
      <c r="AS72" s="122">
        <v>3392801</v>
      </c>
      <c r="AT72" s="122">
        <v>3497124</v>
      </c>
      <c r="AU72" s="122">
        <v>3614639</v>
      </c>
      <c r="AV72" s="122">
        <v>3738265</v>
      </c>
      <c r="AW72" s="122">
        <v>3858623</v>
      </c>
      <c r="AX72" s="122">
        <v>3969007</v>
      </c>
      <c r="AY72" s="122">
        <v>4066648</v>
      </c>
      <c r="AZ72" s="122">
        <v>4153332</v>
      </c>
      <c r="BA72" s="122">
        <v>4232636</v>
      </c>
      <c r="BB72" s="122">
        <v>4310334</v>
      </c>
      <c r="BC72" s="122">
        <v>4390840</v>
      </c>
      <c r="BD72" s="122">
        <v>4474690</v>
      </c>
    </row>
    <row r="73" spans="1:62" x14ac:dyDescent="0.35">
      <c r="A73" s="122" t="s">
        <v>55</v>
      </c>
      <c r="B73" s="122" t="s">
        <v>364</v>
      </c>
      <c r="C73" s="122" t="s">
        <v>238</v>
      </c>
      <c r="D73" s="122" t="s">
        <v>239</v>
      </c>
      <c r="E73" s="122">
        <v>30455000</v>
      </c>
      <c r="F73" s="122">
        <v>30739250</v>
      </c>
      <c r="G73" s="122">
        <v>31023366</v>
      </c>
      <c r="H73" s="122">
        <v>31296651</v>
      </c>
      <c r="I73" s="122">
        <v>31609195</v>
      </c>
      <c r="J73" s="122">
        <v>31954292</v>
      </c>
      <c r="K73" s="122">
        <v>32283194</v>
      </c>
      <c r="L73" s="122">
        <v>32682947</v>
      </c>
      <c r="M73" s="122">
        <v>33113134</v>
      </c>
      <c r="N73" s="122">
        <v>33441054</v>
      </c>
      <c r="O73" s="122">
        <v>33814531</v>
      </c>
      <c r="P73" s="122">
        <v>34224490</v>
      </c>
      <c r="Q73" s="122">
        <v>34604469</v>
      </c>
      <c r="R73" s="122">
        <v>34988947</v>
      </c>
      <c r="S73" s="122">
        <v>35373335</v>
      </c>
      <c r="T73" s="122">
        <v>35757900</v>
      </c>
      <c r="U73" s="122">
        <v>36137812</v>
      </c>
      <c r="V73" s="122">
        <v>36511638</v>
      </c>
      <c r="W73" s="122">
        <v>36864898</v>
      </c>
      <c r="X73" s="122">
        <v>37191330</v>
      </c>
      <c r="Y73" s="122">
        <v>37491165</v>
      </c>
      <c r="Z73" s="122">
        <v>37758631</v>
      </c>
      <c r="AA73" s="122">
        <v>37986012</v>
      </c>
      <c r="AB73" s="122">
        <v>38171525</v>
      </c>
      <c r="AC73" s="122">
        <v>38330364</v>
      </c>
      <c r="AD73" s="122">
        <v>38469512</v>
      </c>
      <c r="AE73" s="122">
        <v>38584624</v>
      </c>
      <c r="AF73" s="122">
        <v>38684815</v>
      </c>
      <c r="AG73" s="122">
        <v>38766939</v>
      </c>
      <c r="AH73" s="122">
        <v>38827764</v>
      </c>
      <c r="AI73" s="122">
        <v>38867322</v>
      </c>
      <c r="AJ73" s="122">
        <v>38966376</v>
      </c>
      <c r="AK73" s="122">
        <v>39157685</v>
      </c>
      <c r="AL73" s="122">
        <v>39361262</v>
      </c>
      <c r="AM73" s="122">
        <v>39549108</v>
      </c>
      <c r="AN73" s="122">
        <v>39724050</v>
      </c>
      <c r="AO73" s="122">
        <v>39889852</v>
      </c>
      <c r="AP73" s="122">
        <v>40057389</v>
      </c>
      <c r="AQ73" s="122">
        <v>40223509</v>
      </c>
      <c r="AR73" s="122">
        <v>40386875</v>
      </c>
      <c r="AS73" s="122">
        <v>40567864</v>
      </c>
      <c r="AT73" s="122">
        <v>40850412</v>
      </c>
      <c r="AU73" s="122">
        <v>41431558</v>
      </c>
      <c r="AV73" s="122">
        <v>42187645</v>
      </c>
      <c r="AW73" s="122">
        <v>42921895</v>
      </c>
      <c r="AX73" s="122">
        <v>43653155</v>
      </c>
      <c r="AY73" s="122">
        <v>44397319</v>
      </c>
      <c r="AZ73" s="122">
        <v>45226803</v>
      </c>
      <c r="BA73" s="122">
        <v>45954106</v>
      </c>
      <c r="BB73" s="122">
        <v>46362946</v>
      </c>
      <c r="BC73" s="122">
        <v>46576897</v>
      </c>
      <c r="BD73" s="122">
        <v>46742697</v>
      </c>
      <c r="BE73" s="122">
        <v>46773055</v>
      </c>
      <c r="BF73" s="122">
        <v>46620045</v>
      </c>
      <c r="BG73" s="122">
        <v>46480882</v>
      </c>
      <c r="BH73" s="122">
        <v>46444832</v>
      </c>
      <c r="BI73" s="122">
        <v>46484062</v>
      </c>
      <c r="BJ73" s="122">
        <v>46572028</v>
      </c>
    </row>
    <row r="74" spans="1:62" x14ac:dyDescent="0.35">
      <c r="A74" s="122" t="s">
        <v>32</v>
      </c>
      <c r="B74" s="122" t="s">
        <v>365</v>
      </c>
      <c r="C74" s="122" t="s">
        <v>238</v>
      </c>
      <c r="D74" s="122" t="s">
        <v>239</v>
      </c>
      <c r="E74" s="122">
        <v>1211537</v>
      </c>
      <c r="F74" s="122">
        <v>1225077</v>
      </c>
      <c r="G74" s="122">
        <v>1241623</v>
      </c>
      <c r="H74" s="122">
        <v>1258857</v>
      </c>
      <c r="I74" s="122">
        <v>1277086</v>
      </c>
      <c r="J74" s="122">
        <v>1294566</v>
      </c>
      <c r="K74" s="122">
        <v>1308597</v>
      </c>
      <c r="L74" s="122">
        <v>1318946</v>
      </c>
      <c r="M74" s="122">
        <v>1331214</v>
      </c>
      <c r="N74" s="122">
        <v>1345249</v>
      </c>
      <c r="O74" s="122">
        <v>1360076</v>
      </c>
      <c r="P74" s="122">
        <v>1376955</v>
      </c>
      <c r="Q74" s="122">
        <v>1392518</v>
      </c>
      <c r="R74" s="122">
        <v>1405951</v>
      </c>
      <c r="S74" s="122">
        <v>1418169</v>
      </c>
      <c r="T74" s="122">
        <v>1429352</v>
      </c>
      <c r="U74" s="122">
        <v>1439576</v>
      </c>
      <c r="V74" s="122">
        <v>1450211</v>
      </c>
      <c r="W74" s="122">
        <v>1460188</v>
      </c>
      <c r="X74" s="122">
        <v>1468333</v>
      </c>
      <c r="Y74" s="122">
        <v>1477219</v>
      </c>
      <c r="Z74" s="122">
        <v>1487666</v>
      </c>
      <c r="AA74" s="122">
        <v>1498414</v>
      </c>
      <c r="AB74" s="122">
        <v>1508745</v>
      </c>
      <c r="AC74" s="122">
        <v>1518617</v>
      </c>
      <c r="AD74" s="122">
        <v>1528781</v>
      </c>
      <c r="AE74" s="122">
        <v>1540190</v>
      </c>
      <c r="AF74" s="122">
        <v>1552221</v>
      </c>
      <c r="AG74" s="122">
        <v>1561900</v>
      </c>
      <c r="AH74" s="122">
        <v>1568131</v>
      </c>
      <c r="AI74" s="122">
        <v>1569174</v>
      </c>
      <c r="AJ74" s="122">
        <v>1561314</v>
      </c>
      <c r="AK74" s="122">
        <v>1533091</v>
      </c>
      <c r="AL74" s="122">
        <v>1494128</v>
      </c>
      <c r="AM74" s="122">
        <v>1462514</v>
      </c>
      <c r="AN74" s="122">
        <v>1436634</v>
      </c>
      <c r="AO74" s="122">
        <v>1415594</v>
      </c>
      <c r="AP74" s="122">
        <v>1399535</v>
      </c>
      <c r="AQ74" s="122">
        <v>1386156</v>
      </c>
      <c r="AR74" s="122">
        <v>1390244</v>
      </c>
      <c r="AS74" s="122">
        <v>1396985</v>
      </c>
      <c r="AT74" s="122">
        <v>1388115</v>
      </c>
      <c r="AU74" s="122">
        <v>1379350</v>
      </c>
      <c r="AV74" s="122">
        <v>1370720</v>
      </c>
      <c r="AW74" s="122">
        <v>1362550</v>
      </c>
      <c r="AX74" s="122">
        <v>1354775</v>
      </c>
      <c r="AY74" s="122">
        <v>1346810</v>
      </c>
      <c r="AZ74" s="122">
        <v>1340680</v>
      </c>
      <c r="BA74" s="122">
        <v>1337090</v>
      </c>
      <c r="BB74" s="122">
        <v>1334515</v>
      </c>
      <c r="BC74" s="122">
        <v>1331475</v>
      </c>
      <c r="BD74" s="122">
        <v>1327439</v>
      </c>
      <c r="BE74" s="122">
        <v>1322696</v>
      </c>
      <c r="BF74" s="122">
        <v>1317997</v>
      </c>
      <c r="BG74" s="122">
        <v>1314545</v>
      </c>
      <c r="BH74" s="122">
        <v>1315407</v>
      </c>
      <c r="BI74" s="122">
        <v>1315790</v>
      </c>
      <c r="BJ74" s="122">
        <v>1315480</v>
      </c>
    </row>
    <row r="75" spans="1:62" x14ac:dyDescent="0.35">
      <c r="A75" s="122" t="s">
        <v>366</v>
      </c>
      <c r="B75" s="122" t="s">
        <v>367</v>
      </c>
      <c r="C75" s="122" t="s">
        <v>238</v>
      </c>
      <c r="D75" s="122" t="s">
        <v>239</v>
      </c>
      <c r="E75" s="122">
        <v>22151278</v>
      </c>
      <c r="F75" s="122">
        <v>22671190</v>
      </c>
      <c r="G75" s="122">
        <v>23221389</v>
      </c>
      <c r="H75" s="122">
        <v>23798429</v>
      </c>
      <c r="I75" s="122">
        <v>24397024</v>
      </c>
      <c r="J75" s="122">
        <v>25013626</v>
      </c>
      <c r="K75" s="122">
        <v>25641376</v>
      </c>
      <c r="L75" s="122">
        <v>26281208</v>
      </c>
      <c r="M75" s="122">
        <v>26946079</v>
      </c>
      <c r="N75" s="122">
        <v>27654161</v>
      </c>
      <c r="O75" s="122">
        <v>28415077</v>
      </c>
      <c r="P75" s="122">
        <v>29245207</v>
      </c>
      <c r="Q75" s="122">
        <v>30132580</v>
      </c>
      <c r="R75" s="122">
        <v>31025115</v>
      </c>
      <c r="S75" s="122">
        <v>31851708</v>
      </c>
      <c r="T75" s="122">
        <v>32566821</v>
      </c>
      <c r="U75" s="122">
        <v>33146891</v>
      </c>
      <c r="V75" s="122">
        <v>33622390</v>
      </c>
      <c r="W75" s="122">
        <v>34068316</v>
      </c>
      <c r="X75" s="122">
        <v>34590226</v>
      </c>
      <c r="Y75" s="122">
        <v>35264898</v>
      </c>
      <c r="Z75" s="122">
        <v>36120288</v>
      </c>
      <c r="AA75" s="122">
        <v>37136848</v>
      </c>
      <c r="AB75" s="122">
        <v>38285883</v>
      </c>
      <c r="AC75" s="122">
        <v>39518801</v>
      </c>
      <c r="AD75" s="122">
        <v>40800343</v>
      </c>
      <c r="AE75" s="122">
        <v>42120730</v>
      </c>
      <c r="AF75" s="122">
        <v>43493283</v>
      </c>
      <c r="AG75" s="122">
        <v>44932064</v>
      </c>
      <c r="AH75" s="122">
        <v>46458913</v>
      </c>
      <c r="AI75" s="122">
        <v>48086516</v>
      </c>
      <c r="AJ75" s="122">
        <v>49821083</v>
      </c>
      <c r="AK75" s="122">
        <v>51647768</v>
      </c>
      <c r="AL75" s="122">
        <v>53532956</v>
      </c>
      <c r="AM75" s="122">
        <v>55431123</v>
      </c>
      <c r="AN75" s="122">
        <v>57309880</v>
      </c>
      <c r="AO75" s="122">
        <v>59155148</v>
      </c>
      <c r="AP75" s="122">
        <v>60976450</v>
      </c>
      <c r="AQ75" s="122">
        <v>62794151</v>
      </c>
      <c r="AR75" s="122">
        <v>64640054</v>
      </c>
      <c r="AS75" s="122">
        <v>66537331</v>
      </c>
      <c r="AT75" s="122">
        <v>68492257</v>
      </c>
      <c r="AU75" s="122">
        <v>70497192</v>
      </c>
      <c r="AV75" s="122">
        <v>72545144</v>
      </c>
      <c r="AW75" s="122">
        <v>74624405</v>
      </c>
      <c r="AX75" s="122">
        <v>76727083</v>
      </c>
      <c r="AY75" s="122">
        <v>78850689</v>
      </c>
      <c r="AZ75" s="122">
        <v>81000409</v>
      </c>
      <c r="BA75" s="122">
        <v>83184892</v>
      </c>
      <c r="BB75" s="122">
        <v>85416253</v>
      </c>
      <c r="BC75" s="122">
        <v>87702670</v>
      </c>
      <c r="BD75" s="122">
        <v>90046756</v>
      </c>
      <c r="BE75" s="122">
        <v>92444183</v>
      </c>
      <c r="BF75" s="122">
        <v>94887724</v>
      </c>
      <c r="BG75" s="122">
        <v>97366774</v>
      </c>
      <c r="BH75" s="122">
        <v>99873033</v>
      </c>
      <c r="BI75" s="122">
        <v>102403196</v>
      </c>
      <c r="BJ75" s="122">
        <v>104957438</v>
      </c>
    </row>
    <row r="76" spans="1:62" x14ac:dyDescent="0.35">
      <c r="A76" s="122" t="s">
        <v>368</v>
      </c>
      <c r="B76" s="122" t="s">
        <v>369</v>
      </c>
      <c r="C76" s="122" t="s">
        <v>238</v>
      </c>
      <c r="D76" s="122" t="s">
        <v>239</v>
      </c>
      <c r="E76" s="122">
        <v>409498463</v>
      </c>
      <c r="F76" s="122">
        <v>413007006</v>
      </c>
      <c r="G76" s="122">
        <v>416670637</v>
      </c>
      <c r="H76" s="122">
        <v>420393293</v>
      </c>
      <c r="I76" s="122">
        <v>424075858</v>
      </c>
      <c r="J76" s="122">
        <v>427592605</v>
      </c>
      <c r="K76" s="122">
        <v>430868372</v>
      </c>
      <c r="L76" s="122">
        <v>434001556</v>
      </c>
      <c r="M76" s="122">
        <v>436916059</v>
      </c>
      <c r="N76" s="122">
        <v>439730656</v>
      </c>
      <c r="O76" s="122">
        <v>442062266</v>
      </c>
      <c r="P76" s="122">
        <v>444400996</v>
      </c>
      <c r="Q76" s="122">
        <v>447253578</v>
      </c>
      <c r="R76" s="122">
        <v>449960637</v>
      </c>
      <c r="S76" s="122">
        <v>452475893</v>
      </c>
      <c r="T76" s="122">
        <v>454865483</v>
      </c>
      <c r="U76" s="122">
        <v>457001001</v>
      </c>
      <c r="V76" s="122">
        <v>458888174</v>
      </c>
      <c r="W76" s="122">
        <v>460699315</v>
      </c>
      <c r="X76" s="122">
        <v>462488540</v>
      </c>
      <c r="Y76" s="122">
        <v>464392913</v>
      </c>
      <c r="Z76" s="122">
        <v>466099879</v>
      </c>
      <c r="AA76" s="122">
        <v>467389436</v>
      </c>
      <c r="AB76" s="122">
        <v>468468840</v>
      </c>
      <c r="AC76" s="122">
        <v>469501597</v>
      </c>
      <c r="AD76" s="122">
        <v>470637754</v>
      </c>
      <c r="AE76" s="122">
        <v>471937316</v>
      </c>
      <c r="AF76" s="122">
        <v>473284093</v>
      </c>
      <c r="AG76" s="122">
        <v>474792549</v>
      </c>
      <c r="AH76" s="122">
        <v>476392094</v>
      </c>
      <c r="AI76" s="122">
        <v>478005307</v>
      </c>
      <c r="AJ76" s="122">
        <v>478976405</v>
      </c>
      <c r="AK76" s="122">
        <v>480438474</v>
      </c>
      <c r="AL76" s="122">
        <v>482099286</v>
      </c>
      <c r="AM76" s="122">
        <v>483262845</v>
      </c>
      <c r="AN76" s="122">
        <v>484271344</v>
      </c>
      <c r="AO76" s="122">
        <v>485000716</v>
      </c>
      <c r="AP76" s="122">
        <v>485892094</v>
      </c>
      <c r="AQ76" s="122">
        <v>486565871</v>
      </c>
      <c r="AR76" s="122">
        <v>487539366</v>
      </c>
      <c r="AS76" s="122">
        <v>488178832</v>
      </c>
      <c r="AT76" s="122">
        <v>489155665</v>
      </c>
      <c r="AU76" s="122">
        <v>490390251</v>
      </c>
      <c r="AV76" s="122">
        <v>492200117</v>
      </c>
      <c r="AW76" s="122">
        <v>494162543</v>
      </c>
      <c r="AX76" s="122">
        <v>496115006</v>
      </c>
      <c r="AY76" s="122">
        <v>497973712</v>
      </c>
      <c r="AZ76" s="122">
        <v>499916647</v>
      </c>
      <c r="BA76" s="122">
        <v>501808477</v>
      </c>
      <c r="BB76" s="122">
        <v>503317964</v>
      </c>
      <c r="BC76" s="122">
        <v>504421126</v>
      </c>
      <c r="BD76" s="122">
        <v>504015371</v>
      </c>
      <c r="BE76" s="122">
        <v>505117542</v>
      </c>
      <c r="BF76" s="122">
        <v>506621110</v>
      </c>
      <c r="BG76" s="122">
        <v>508193872</v>
      </c>
      <c r="BH76" s="122">
        <v>509717579</v>
      </c>
      <c r="BI76" s="122">
        <v>511218960</v>
      </c>
      <c r="BJ76" s="122">
        <v>512461290</v>
      </c>
    </row>
    <row r="77" spans="1:62" x14ac:dyDescent="0.35">
      <c r="A77" s="122" t="s">
        <v>370</v>
      </c>
      <c r="B77" s="122" t="s">
        <v>371</v>
      </c>
      <c r="C77" s="122" t="s">
        <v>238</v>
      </c>
      <c r="D77" s="122" t="s">
        <v>239</v>
      </c>
      <c r="E77" s="122">
        <v>119967877</v>
      </c>
      <c r="F77" s="122">
        <v>122738548</v>
      </c>
      <c r="G77" s="122">
        <v>125620594</v>
      </c>
      <c r="H77" s="122">
        <v>128621853</v>
      </c>
      <c r="I77" s="122">
        <v>131764369</v>
      </c>
      <c r="J77" s="122">
        <v>135063791</v>
      </c>
      <c r="K77" s="122">
        <v>138532362</v>
      </c>
      <c r="L77" s="122">
        <v>142167980</v>
      </c>
      <c r="M77" s="122">
        <v>145950382</v>
      </c>
      <c r="N77" s="122">
        <v>149853252</v>
      </c>
      <c r="O77" s="122">
        <v>153859672</v>
      </c>
      <c r="P77" s="122">
        <v>157948126</v>
      </c>
      <c r="Q77" s="122">
        <v>162133008</v>
      </c>
      <c r="R77" s="122">
        <v>166464128</v>
      </c>
      <c r="S77" s="122">
        <v>171018004</v>
      </c>
      <c r="T77" s="122">
        <v>175837838</v>
      </c>
      <c r="U77" s="122">
        <v>180955166</v>
      </c>
      <c r="V77" s="122">
        <v>186328587</v>
      </c>
      <c r="W77" s="122">
        <v>191851145</v>
      </c>
      <c r="X77" s="122">
        <v>197374705</v>
      </c>
      <c r="Y77" s="122">
        <v>202791782</v>
      </c>
      <c r="Z77" s="122">
        <v>208084754</v>
      </c>
      <c r="AA77" s="122">
        <v>213292176</v>
      </c>
      <c r="AB77" s="122">
        <v>218448678</v>
      </c>
      <c r="AC77" s="122">
        <v>223607635</v>
      </c>
      <c r="AD77" s="122">
        <v>228824309</v>
      </c>
      <c r="AE77" s="122">
        <v>234072288</v>
      </c>
      <c r="AF77" s="122">
        <v>239375914</v>
      </c>
      <c r="AG77" s="122">
        <v>244894863</v>
      </c>
      <c r="AH77" s="122">
        <v>250831755</v>
      </c>
      <c r="AI77" s="122">
        <v>259301889</v>
      </c>
      <c r="AJ77" s="122">
        <v>266530173</v>
      </c>
      <c r="AK77" s="122">
        <v>274337650</v>
      </c>
      <c r="AL77" s="122">
        <v>282512676</v>
      </c>
      <c r="AM77" s="122">
        <v>290750580</v>
      </c>
      <c r="AN77" s="122">
        <v>298837493</v>
      </c>
      <c r="AO77" s="122">
        <v>306691898</v>
      </c>
      <c r="AP77" s="122">
        <v>314393550</v>
      </c>
      <c r="AQ77" s="122">
        <v>321885559</v>
      </c>
      <c r="AR77" s="122">
        <v>329495037</v>
      </c>
      <c r="AS77" s="122">
        <v>337602457</v>
      </c>
      <c r="AT77" s="122">
        <v>346168747</v>
      </c>
      <c r="AU77" s="122">
        <v>355076801</v>
      </c>
      <c r="AV77" s="122">
        <v>364275678</v>
      </c>
      <c r="AW77" s="122">
        <v>373680882</v>
      </c>
      <c r="AX77" s="122">
        <v>383230416</v>
      </c>
      <c r="AY77" s="122">
        <v>392932365</v>
      </c>
      <c r="AZ77" s="122">
        <v>402796842</v>
      </c>
      <c r="BA77" s="122">
        <v>412832401</v>
      </c>
      <c r="BB77" s="122">
        <v>423028631</v>
      </c>
      <c r="BC77" s="122">
        <v>433388814</v>
      </c>
      <c r="BD77" s="122">
        <v>443918286</v>
      </c>
      <c r="BE77" s="122">
        <v>454618893</v>
      </c>
      <c r="BF77" s="122">
        <v>465515402</v>
      </c>
      <c r="BG77" s="122">
        <v>476608101</v>
      </c>
      <c r="BH77" s="122">
        <v>487923553</v>
      </c>
      <c r="BI77" s="122">
        <v>499508468</v>
      </c>
      <c r="BJ77" s="122">
        <v>511336623</v>
      </c>
    </row>
    <row r="78" spans="1:62" x14ac:dyDescent="0.35">
      <c r="A78" s="122" t="s">
        <v>30</v>
      </c>
      <c r="B78" s="122" t="s">
        <v>372</v>
      </c>
      <c r="C78" s="122" t="s">
        <v>238</v>
      </c>
      <c r="D78" s="122" t="s">
        <v>239</v>
      </c>
      <c r="E78" s="122">
        <v>4429634</v>
      </c>
      <c r="F78" s="122">
        <v>4461005</v>
      </c>
      <c r="G78" s="122">
        <v>4491443</v>
      </c>
      <c r="H78" s="122">
        <v>4523309</v>
      </c>
      <c r="I78" s="122">
        <v>4548543</v>
      </c>
      <c r="J78" s="122">
        <v>4563732</v>
      </c>
      <c r="K78" s="122">
        <v>4580869</v>
      </c>
      <c r="L78" s="122">
        <v>4605744</v>
      </c>
      <c r="M78" s="122">
        <v>4626469</v>
      </c>
      <c r="N78" s="122">
        <v>4623785</v>
      </c>
      <c r="O78" s="122">
        <v>4606307</v>
      </c>
      <c r="P78" s="122">
        <v>4612124</v>
      </c>
      <c r="Q78" s="122">
        <v>4639657</v>
      </c>
      <c r="R78" s="122">
        <v>4666081</v>
      </c>
      <c r="S78" s="122">
        <v>4690574</v>
      </c>
      <c r="T78" s="122">
        <v>4711440</v>
      </c>
      <c r="U78" s="122">
        <v>4725664</v>
      </c>
      <c r="V78" s="122">
        <v>4738902</v>
      </c>
      <c r="W78" s="122">
        <v>4752528</v>
      </c>
      <c r="X78" s="122">
        <v>4764690</v>
      </c>
      <c r="Y78" s="122">
        <v>4779535</v>
      </c>
      <c r="Z78" s="122">
        <v>4799964</v>
      </c>
      <c r="AA78" s="122">
        <v>4826933</v>
      </c>
      <c r="AB78" s="122">
        <v>4855787</v>
      </c>
      <c r="AC78" s="122">
        <v>4881803</v>
      </c>
      <c r="AD78" s="122">
        <v>4902206</v>
      </c>
      <c r="AE78" s="122">
        <v>4918154</v>
      </c>
      <c r="AF78" s="122">
        <v>4932123</v>
      </c>
      <c r="AG78" s="122">
        <v>4946481</v>
      </c>
      <c r="AH78" s="122">
        <v>4964371</v>
      </c>
      <c r="AI78" s="122">
        <v>4986431</v>
      </c>
      <c r="AJ78" s="122">
        <v>5013740</v>
      </c>
      <c r="AK78" s="122">
        <v>5041992</v>
      </c>
      <c r="AL78" s="122">
        <v>5066447</v>
      </c>
      <c r="AM78" s="122">
        <v>5088333</v>
      </c>
      <c r="AN78" s="122">
        <v>5107790</v>
      </c>
      <c r="AO78" s="122">
        <v>5124573</v>
      </c>
      <c r="AP78" s="122">
        <v>5139835</v>
      </c>
      <c r="AQ78" s="122">
        <v>5153498</v>
      </c>
      <c r="AR78" s="122">
        <v>5165474</v>
      </c>
      <c r="AS78" s="122">
        <v>5176209</v>
      </c>
      <c r="AT78" s="122">
        <v>5188008</v>
      </c>
      <c r="AU78" s="122">
        <v>5200598</v>
      </c>
      <c r="AV78" s="122">
        <v>5213014</v>
      </c>
      <c r="AW78" s="122">
        <v>5228172</v>
      </c>
      <c r="AX78" s="122">
        <v>5246096</v>
      </c>
      <c r="AY78" s="122">
        <v>5266268</v>
      </c>
      <c r="AZ78" s="122">
        <v>5288720</v>
      </c>
      <c r="BA78" s="122">
        <v>5313399</v>
      </c>
      <c r="BB78" s="122">
        <v>5338871</v>
      </c>
      <c r="BC78" s="122">
        <v>5363352</v>
      </c>
      <c r="BD78" s="122">
        <v>5388272</v>
      </c>
      <c r="BE78" s="122">
        <v>5413971</v>
      </c>
      <c r="BF78" s="122">
        <v>5438972</v>
      </c>
      <c r="BG78" s="122">
        <v>5461512</v>
      </c>
      <c r="BH78" s="122">
        <v>5479531</v>
      </c>
      <c r="BI78" s="122">
        <v>5495303</v>
      </c>
      <c r="BJ78" s="122">
        <v>5511303</v>
      </c>
    </row>
    <row r="79" spans="1:62" x14ac:dyDescent="0.35">
      <c r="A79" s="122" t="s">
        <v>373</v>
      </c>
      <c r="B79" s="122" t="s">
        <v>374</v>
      </c>
      <c r="C79" s="122" t="s">
        <v>238</v>
      </c>
      <c r="D79" s="122" t="s">
        <v>239</v>
      </c>
      <c r="E79" s="122">
        <v>393386</v>
      </c>
      <c r="F79" s="122">
        <v>407156</v>
      </c>
      <c r="G79" s="122">
        <v>421577</v>
      </c>
      <c r="H79" s="122">
        <v>436208</v>
      </c>
      <c r="I79" s="122">
        <v>450450</v>
      </c>
      <c r="J79" s="122">
        <v>463883</v>
      </c>
      <c r="K79" s="122">
        <v>476324</v>
      </c>
      <c r="L79" s="122">
        <v>487913</v>
      </c>
      <c r="M79" s="122">
        <v>498892</v>
      </c>
      <c r="N79" s="122">
        <v>509658</v>
      </c>
      <c r="O79" s="122">
        <v>520529</v>
      </c>
      <c r="P79" s="122">
        <v>531601</v>
      </c>
      <c r="Q79" s="122">
        <v>542814</v>
      </c>
      <c r="R79" s="122">
        <v>554107</v>
      </c>
      <c r="S79" s="122">
        <v>565388</v>
      </c>
      <c r="T79" s="122">
        <v>576595</v>
      </c>
      <c r="U79" s="122">
        <v>587520</v>
      </c>
      <c r="V79" s="122">
        <v>598259</v>
      </c>
      <c r="W79" s="122">
        <v>609345</v>
      </c>
      <c r="X79" s="122">
        <v>621538</v>
      </c>
      <c r="Y79" s="122">
        <v>635255</v>
      </c>
      <c r="Z79" s="122">
        <v>650955</v>
      </c>
      <c r="AA79" s="122">
        <v>668198</v>
      </c>
      <c r="AB79" s="122">
        <v>685391</v>
      </c>
      <c r="AC79" s="122">
        <v>700366</v>
      </c>
      <c r="AD79" s="122">
        <v>711661</v>
      </c>
      <c r="AE79" s="122">
        <v>718548</v>
      </c>
      <c r="AF79" s="122">
        <v>721725</v>
      </c>
      <c r="AG79" s="122">
        <v>722917</v>
      </c>
      <c r="AH79" s="122">
        <v>724624</v>
      </c>
      <c r="AI79" s="122">
        <v>728628</v>
      </c>
      <c r="AJ79" s="122">
        <v>735473</v>
      </c>
      <c r="AK79" s="122">
        <v>744531</v>
      </c>
      <c r="AL79" s="122">
        <v>755026</v>
      </c>
      <c r="AM79" s="122">
        <v>765667</v>
      </c>
      <c r="AN79" s="122">
        <v>775498</v>
      </c>
      <c r="AO79" s="122">
        <v>784476</v>
      </c>
      <c r="AP79" s="122">
        <v>792860</v>
      </c>
      <c r="AQ79" s="122">
        <v>800315</v>
      </c>
      <c r="AR79" s="122">
        <v>806494</v>
      </c>
      <c r="AS79" s="122">
        <v>811223</v>
      </c>
      <c r="AT79" s="122">
        <v>814218</v>
      </c>
      <c r="AU79" s="122">
        <v>815691</v>
      </c>
      <c r="AV79" s="122">
        <v>816628</v>
      </c>
      <c r="AW79" s="122">
        <v>818354</v>
      </c>
      <c r="AX79" s="122">
        <v>821817</v>
      </c>
      <c r="AY79" s="122">
        <v>827411</v>
      </c>
      <c r="AZ79" s="122">
        <v>834812</v>
      </c>
      <c r="BA79" s="122">
        <v>843340</v>
      </c>
      <c r="BB79" s="122">
        <v>851967</v>
      </c>
      <c r="BC79" s="122">
        <v>859950</v>
      </c>
      <c r="BD79" s="122">
        <v>867086</v>
      </c>
      <c r="BE79" s="122">
        <v>873596</v>
      </c>
      <c r="BF79" s="122">
        <v>879715</v>
      </c>
      <c r="BG79" s="122">
        <v>885806</v>
      </c>
      <c r="BH79" s="122">
        <v>892149</v>
      </c>
      <c r="BI79" s="122">
        <v>898760</v>
      </c>
      <c r="BJ79" s="122">
        <v>905502</v>
      </c>
    </row>
    <row r="80" spans="1:62" x14ac:dyDescent="0.35">
      <c r="A80" s="122" t="s">
        <v>52</v>
      </c>
      <c r="B80" s="122" t="s">
        <v>375</v>
      </c>
      <c r="C80" s="122" t="s">
        <v>238</v>
      </c>
      <c r="D80" s="122" t="s">
        <v>239</v>
      </c>
      <c r="E80" s="122">
        <v>46814237</v>
      </c>
      <c r="F80" s="122">
        <v>47444751</v>
      </c>
      <c r="G80" s="122">
        <v>48119649</v>
      </c>
      <c r="H80" s="122">
        <v>48803680</v>
      </c>
      <c r="I80" s="122">
        <v>49449403</v>
      </c>
      <c r="J80" s="122">
        <v>50023774</v>
      </c>
      <c r="K80" s="122">
        <v>50508717</v>
      </c>
      <c r="L80" s="122">
        <v>50915456</v>
      </c>
      <c r="M80" s="122">
        <v>51276054</v>
      </c>
      <c r="N80" s="122">
        <v>51638260</v>
      </c>
      <c r="O80" s="122">
        <v>52035095</v>
      </c>
      <c r="P80" s="122">
        <v>52480421</v>
      </c>
      <c r="Q80" s="122">
        <v>52959228</v>
      </c>
      <c r="R80" s="122">
        <v>53441264</v>
      </c>
      <c r="S80" s="122">
        <v>53882416</v>
      </c>
      <c r="T80" s="122">
        <v>54252574</v>
      </c>
      <c r="U80" s="122">
        <v>54541493</v>
      </c>
      <c r="V80" s="122">
        <v>54764462</v>
      </c>
      <c r="W80" s="122">
        <v>54947975</v>
      </c>
      <c r="X80" s="122">
        <v>55130594</v>
      </c>
      <c r="Y80" s="122">
        <v>55340782</v>
      </c>
      <c r="Z80" s="122">
        <v>55585824</v>
      </c>
      <c r="AA80" s="122">
        <v>55858727</v>
      </c>
      <c r="AB80" s="122">
        <v>56156284</v>
      </c>
      <c r="AC80" s="122">
        <v>56470769</v>
      </c>
      <c r="AD80" s="122">
        <v>56795686</v>
      </c>
      <c r="AE80" s="122">
        <v>57132691</v>
      </c>
      <c r="AF80" s="122">
        <v>57482591</v>
      </c>
      <c r="AG80" s="122">
        <v>57836486</v>
      </c>
      <c r="AH80" s="122">
        <v>58182702</v>
      </c>
      <c r="AI80" s="122">
        <v>58512808</v>
      </c>
      <c r="AJ80" s="122">
        <v>58559311</v>
      </c>
      <c r="AK80" s="122">
        <v>58851217</v>
      </c>
      <c r="AL80" s="122">
        <v>59106768</v>
      </c>
      <c r="AM80" s="122">
        <v>59327192</v>
      </c>
      <c r="AN80" s="122">
        <v>59541899</v>
      </c>
      <c r="AO80" s="122">
        <v>59753100</v>
      </c>
      <c r="AP80" s="122">
        <v>59964851</v>
      </c>
      <c r="AQ80" s="122">
        <v>60186288</v>
      </c>
      <c r="AR80" s="122">
        <v>60496718</v>
      </c>
      <c r="AS80" s="122">
        <v>60912500</v>
      </c>
      <c r="AT80" s="122">
        <v>61357430</v>
      </c>
      <c r="AU80" s="122">
        <v>61805267</v>
      </c>
      <c r="AV80" s="122">
        <v>62244886</v>
      </c>
      <c r="AW80" s="122">
        <v>62704895</v>
      </c>
      <c r="AX80" s="122">
        <v>63179351</v>
      </c>
      <c r="AY80" s="122">
        <v>63621381</v>
      </c>
      <c r="AZ80" s="122">
        <v>64016227</v>
      </c>
      <c r="BA80" s="122">
        <v>64374989</v>
      </c>
      <c r="BB80" s="122">
        <v>64707044</v>
      </c>
      <c r="BC80" s="122">
        <v>65027507</v>
      </c>
      <c r="BD80" s="122">
        <v>65342775</v>
      </c>
      <c r="BE80" s="122">
        <v>65659789</v>
      </c>
      <c r="BF80" s="122">
        <v>65998660</v>
      </c>
      <c r="BG80" s="122">
        <v>66316092</v>
      </c>
      <c r="BH80" s="122">
        <v>66593366</v>
      </c>
      <c r="BI80" s="122">
        <v>66859768</v>
      </c>
      <c r="BJ80" s="122">
        <v>67118648</v>
      </c>
    </row>
    <row r="81" spans="1:62" x14ac:dyDescent="0.35">
      <c r="A81" s="122" t="s">
        <v>376</v>
      </c>
      <c r="B81" s="122" t="s">
        <v>377</v>
      </c>
      <c r="C81" s="122" t="s">
        <v>238</v>
      </c>
      <c r="D81" s="122" t="s">
        <v>239</v>
      </c>
      <c r="E81" s="122">
        <v>34661</v>
      </c>
      <c r="F81" s="122">
        <v>35115</v>
      </c>
      <c r="G81" s="122">
        <v>35570</v>
      </c>
      <c r="H81" s="122">
        <v>36014</v>
      </c>
      <c r="I81" s="122">
        <v>36454</v>
      </c>
      <c r="J81" s="122">
        <v>36900</v>
      </c>
      <c r="K81" s="122">
        <v>37334</v>
      </c>
      <c r="L81" s="122">
        <v>37768</v>
      </c>
      <c r="M81" s="122">
        <v>38200</v>
      </c>
      <c r="N81" s="122">
        <v>38646</v>
      </c>
      <c r="O81" s="122">
        <v>39083</v>
      </c>
      <c r="P81" s="122">
        <v>39537</v>
      </c>
      <c r="Q81" s="122">
        <v>40009</v>
      </c>
      <c r="R81" s="122">
        <v>40486</v>
      </c>
      <c r="S81" s="122">
        <v>40955</v>
      </c>
      <c r="T81" s="122">
        <v>41407</v>
      </c>
      <c r="U81" s="122">
        <v>41848</v>
      </c>
      <c r="V81" s="122">
        <v>42275</v>
      </c>
      <c r="W81" s="122">
        <v>42693</v>
      </c>
      <c r="X81" s="122">
        <v>43101</v>
      </c>
      <c r="Y81" s="122">
        <v>43514</v>
      </c>
      <c r="Z81" s="122">
        <v>43917</v>
      </c>
      <c r="AA81" s="122">
        <v>44307</v>
      </c>
      <c r="AB81" s="122">
        <v>44700</v>
      </c>
      <c r="AC81" s="122">
        <v>45122</v>
      </c>
      <c r="AD81" s="122">
        <v>45573</v>
      </c>
      <c r="AE81" s="122">
        <v>46077</v>
      </c>
      <c r="AF81" s="122">
        <v>46621</v>
      </c>
      <c r="AG81" s="122">
        <v>47117</v>
      </c>
      <c r="AH81" s="122">
        <v>47466</v>
      </c>
      <c r="AI81" s="122">
        <v>47594</v>
      </c>
      <c r="AJ81" s="122">
        <v>47457</v>
      </c>
      <c r="AK81" s="122">
        <v>47101</v>
      </c>
      <c r="AL81" s="122">
        <v>46640</v>
      </c>
      <c r="AM81" s="122">
        <v>46250</v>
      </c>
      <c r="AN81" s="122">
        <v>46040</v>
      </c>
      <c r="AO81" s="122">
        <v>46058</v>
      </c>
      <c r="AP81" s="122">
        <v>46251</v>
      </c>
      <c r="AQ81" s="122">
        <v>46580</v>
      </c>
      <c r="AR81" s="122">
        <v>46937</v>
      </c>
      <c r="AS81" s="122">
        <v>47258</v>
      </c>
      <c r="AT81" s="122">
        <v>47526</v>
      </c>
      <c r="AU81" s="122">
        <v>47769</v>
      </c>
      <c r="AV81" s="122">
        <v>47974</v>
      </c>
      <c r="AW81" s="122">
        <v>48143</v>
      </c>
      <c r="AX81" s="122">
        <v>48285</v>
      </c>
      <c r="AY81" s="122">
        <v>48383</v>
      </c>
      <c r="AZ81" s="122">
        <v>48448</v>
      </c>
      <c r="BA81" s="122">
        <v>48485</v>
      </c>
      <c r="BB81" s="122">
        <v>48517</v>
      </c>
      <c r="BC81" s="122">
        <v>48550</v>
      </c>
      <c r="BD81" s="122">
        <v>48608</v>
      </c>
      <c r="BE81" s="122">
        <v>48666</v>
      </c>
      <c r="BF81" s="122">
        <v>48747</v>
      </c>
      <c r="BG81" s="122">
        <v>48842</v>
      </c>
      <c r="BH81" s="122">
        <v>48965</v>
      </c>
      <c r="BI81" s="122">
        <v>49117</v>
      </c>
      <c r="BJ81" s="122">
        <v>49290</v>
      </c>
    </row>
    <row r="82" spans="1:62" x14ac:dyDescent="0.35">
      <c r="A82" s="122" t="s">
        <v>378</v>
      </c>
      <c r="B82" s="122" t="s">
        <v>379</v>
      </c>
      <c r="C82" s="122" t="s">
        <v>238</v>
      </c>
      <c r="D82" s="122" t="s">
        <v>239</v>
      </c>
      <c r="E82" s="122">
        <v>44537</v>
      </c>
      <c r="F82" s="122">
        <v>45955</v>
      </c>
      <c r="G82" s="122">
        <v>47388</v>
      </c>
      <c r="H82" s="122">
        <v>48876</v>
      </c>
      <c r="I82" s="122">
        <v>50487</v>
      </c>
      <c r="J82" s="122">
        <v>52242</v>
      </c>
      <c r="K82" s="122">
        <v>54199</v>
      </c>
      <c r="L82" s="122">
        <v>56319</v>
      </c>
      <c r="M82" s="122">
        <v>58403</v>
      </c>
      <c r="N82" s="122">
        <v>60170</v>
      </c>
      <c r="O82" s="122">
        <v>61431</v>
      </c>
      <c r="P82" s="122">
        <v>62108</v>
      </c>
      <c r="Q82" s="122">
        <v>62298</v>
      </c>
      <c r="R82" s="122">
        <v>62290</v>
      </c>
      <c r="S82" s="122">
        <v>62476</v>
      </c>
      <c r="T82" s="122">
        <v>63144</v>
      </c>
      <c r="U82" s="122">
        <v>64386</v>
      </c>
      <c r="V82" s="122">
        <v>66105</v>
      </c>
      <c r="W82" s="122">
        <v>68222</v>
      </c>
      <c r="X82" s="122">
        <v>70550</v>
      </c>
      <c r="Y82" s="122">
        <v>72964</v>
      </c>
      <c r="Z82" s="122">
        <v>75462</v>
      </c>
      <c r="AA82" s="122">
        <v>78059</v>
      </c>
      <c r="AB82" s="122">
        <v>80678</v>
      </c>
      <c r="AC82" s="122">
        <v>83240</v>
      </c>
      <c r="AD82" s="122">
        <v>85686</v>
      </c>
      <c r="AE82" s="122">
        <v>87948</v>
      </c>
      <c r="AF82" s="122">
        <v>90020</v>
      </c>
      <c r="AG82" s="122">
        <v>92021</v>
      </c>
      <c r="AH82" s="122">
        <v>94091</v>
      </c>
      <c r="AI82" s="122">
        <v>96331</v>
      </c>
      <c r="AJ82" s="122">
        <v>98799</v>
      </c>
      <c r="AK82" s="122">
        <v>101413</v>
      </c>
      <c r="AL82" s="122">
        <v>103934</v>
      </c>
      <c r="AM82" s="122">
        <v>106057</v>
      </c>
      <c r="AN82" s="122">
        <v>107556</v>
      </c>
      <c r="AO82" s="122">
        <v>108344</v>
      </c>
      <c r="AP82" s="122">
        <v>108502</v>
      </c>
      <c r="AQ82" s="122">
        <v>108238</v>
      </c>
      <c r="AR82" s="122">
        <v>107816</v>
      </c>
      <c r="AS82" s="122">
        <v>107432</v>
      </c>
      <c r="AT82" s="122">
        <v>107165</v>
      </c>
      <c r="AU82" s="122">
        <v>106983</v>
      </c>
      <c r="AV82" s="122">
        <v>106816</v>
      </c>
      <c r="AW82" s="122">
        <v>106577</v>
      </c>
      <c r="AX82" s="122">
        <v>106196</v>
      </c>
      <c r="AY82" s="122">
        <v>105684</v>
      </c>
      <c r="AZ82" s="122">
        <v>105078</v>
      </c>
      <c r="BA82" s="122">
        <v>104478</v>
      </c>
      <c r="BB82" s="122">
        <v>103960</v>
      </c>
      <c r="BC82" s="122">
        <v>103616</v>
      </c>
      <c r="BD82" s="122">
        <v>103468</v>
      </c>
      <c r="BE82" s="122">
        <v>103503</v>
      </c>
      <c r="BF82" s="122">
        <v>103702</v>
      </c>
      <c r="BG82" s="122">
        <v>104015</v>
      </c>
      <c r="BH82" s="122">
        <v>104433</v>
      </c>
      <c r="BI82" s="122">
        <v>104937</v>
      </c>
      <c r="BJ82" s="122">
        <v>105544</v>
      </c>
    </row>
    <row r="83" spans="1:62" x14ac:dyDescent="0.35">
      <c r="A83" s="122" t="s">
        <v>380</v>
      </c>
      <c r="B83" s="122" t="s">
        <v>381</v>
      </c>
      <c r="C83" s="122" t="s">
        <v>238</v>
      </c>
      <c r="D83" s="122" t="s">
        <v>239</v>
      </c>
      <c r="E83" s="122">
        <v>499184</v>
      </c>
      <c r="F83" s="122">
        <v>504167</v>
      </c>
      <c r="G83" s="122">
        <v>509806</v>
      </c>
      <c r="H83" s="122">
        <v>516265</v>
      </c>
      <c r="I83" s="122">
        <v>523789</v>
      </c>
      <c r="J83" s="122">
        <v>532511</v>
      </c>
      <c r="K83" s="122">
        <v>542557</v>
      </c>
      <c r="L83" s="122">
        <v>553823</v>
      </c>
      <c r="M83" s="122">
        <v>565873</v>
      </c>
      <c r="N83" s="122">
        <v>578108</v>
      </c>
      <c r="O83" s="122">
        <v>590118</v>
      </c>
      <c r="P83" s="122">
        <v>601731</v>
      </c>
      <c r="Q83" s="122">
        <v>613123</v>
      </c>
      <c r="R83" s="122">
        <v>624621</v>
      </c>
      <c r="S83" s="122">
        <v>636696</v>
      </c>
      <c r="T83" s="122">
        <v>649716</v>
      </c>
      <c r="U83" s="122">
        <v>663770</v>
      </c>
      <c r="V83" s="122">
        <v>678774</v>
      </c>
      <c r="W83" s="122">
        <v>694732</v>
      </c>
      <c r="X83" s="122">
        <v>711533</v>
      </c>
      <c r="Y83" s="122">
        <v>729159</v>
      </c>
      <c r="Z83" s="122">
        <v>747587</v>
      </c>
      <c r="AA83" s="122">
        <v>766855</v>
      </c>
      <c r="AB83" s="122">
        <v>787013</v>
      </c>
      <c r="AC83" s="122">
        <v>808083</v>
      </c>
      <c r="AD83" s="122">
        <v>830085</v>
      </c>
      <c r="AE83" s="122">
        <v>853027</v>
      </c>
      <c r="AF83" s="122">
        <v>876863</v>
      </c>
      <c r="AG83" s="122">
        <v>901458</v>
      </c>
      <c r="AH83" s="122">
        <v>926622</v>
      </c>
      <c r="AI83" s="122">
        <v>952212</v>
      </c>
      <c r="AJ83" s="122">
        <v>978223</v>
      </c>
      <c r="AK83" s="122">
        <v>1004676</v>
      </c>
      <c r="AL83" s="122">
        <v>1031504</v>
      </c>
      <c r="AM83" s="122">
        <v>1058663</v>
      </c>
      <c r="AN83" s="122">
        <v>1086137</v>
      </c>
      <c r="AO83" s="122">
        <v>1113994</v>
      </c>
      <c r="AP83" s="122">
        <v>1142324</v>
      </c>
      <c r="AQ83" s="122">
        <v>1171224</v>
      </c>
      <c r="AR83" s="122">
        <v>1200773</v>
      </c>
      <c r="AS83" s="122">
        <v>1231122</v>
      </c>
      <c r="AT83" s="122">
        <v>1262259</v>
      </c>
      <c r="AU83" s="122">
        <v>1294409</v>
      </c>
      <c r="AV83" s="122">
        <v>1328146</v>
      </c>
      <c r="AW83" s="122">
        <v>1364205</v>
      </c>
      <c r="AX83" s="122">
        <v>1403126</v>
      </c>
      <c r="AY83" s="122">
        <v>1444844</v>
      </c>
      <c r="AZ83" s="122">
        <v>1489193</v>
      </c>
      <c r="BA83" s="122">
        <v>1536411</v>
      </c>
      <c r="BB83" s="122">
        <v>1586754</v>
      </c>
      <c r="BC83" s="122">
        <v>1640210</v>
      </c>
      <c r="BD83" s="122">
        <v>1697101</v>
      </c>
      <c r="BE83" s="122">
        <v>1756817</v>
      </c>
      <c r="BF83" s="122">
        <v>1817271</v>
      </c>
      <c r="BG83" s="122">
        <v>1875713</v>
      </c>
      <c r="BH83" s="122">
        <v>1930175</v>
      </c>
      <c r="BI83" s="122">
        <v>1979786</v>
      </c>
      <c r="BJ83" s="122">
        <v>2025137</v>
      </c>
    </row>
    <row r="84" spans="1:62" x14ac:dyDescent="0.35">
      <c r="A84" s="122" t="s">
        <v>56</v>
      </c>
      <c r="B84" s="122" t="s">
        <v>382</v>
      </c>
      <c r="C84" s="122" t="s">
        <v>238</v>
      </c>
      <c r="D84" s="122" t="s">
        <v>239</v>
      </c>
      <c r="E84" s="122">
        <v>52400000</v>
      </c>
      <c r="F84" s="122">
        <v>52800000</v>
      </c>
      <c r="G84" s="122">
        <v>53250000</v>
      </c>
      <c r="H84" s="122">
        <v>53650000</v>
      </c>
      <c r="I84" s="122">
        <v>54000000</v>
      </c>
      <c r="J84" s="122">
        <v>54348050</v>
      </c>
      <c r="K84" s="122">
        <v>54648500</v>
      </c>
      <c r="L84" s="122">
        <v>54943600</v>
      </c>
      <c r="M84" s="122">
        <v>55211700</v>
      </c>
      <c r="N84" s="122">
        <v>55441750</v>
      </c>
      <c r="O84" s="122">
        <v>55663250</v>
      </c>
      <c r="P84" s="122">
        <v>55896223</v>
      </c>
      <c r="Q84" s="122">
        <v>56086065</v>
      </c>
      <c r="R84" s="122">
        <v>56194527</v>
      </c>
      <c r="S84" s="122">
        <v>56229974</v>
      </c>
      <c r="T84" s="122">
        <v>56225800</v>
      </c>
      <c r="U84" s="122">
        <v>56211968</v>
      </c>
      <c r="V84" s="122">
        <v>56193492</v>
      </c>
      <c r="W84" s="122">
        <v>56196504</v>
      </c>
      <c r="X84" s="122">
        <v>56246951</v>
      </c>
      <c r="Y84" s="122">
        <v>56314216</v>
      </c>
      <c r="Z84" s="122">
        <v>56333829</v>
      </c>
      <c r="AA84" s="122">
        <v>56313641</v>
      </c>
      <c r="AB84" s="122">
        <v>56332848</v>
      </c>
      <c r="AC84" s="122">
        <v>56422072</v>
      </c>
      <c r="AD84" s="122">
        <v>56550268</v>
      </c>
      <c r="AE84" s="122">
        <v>56681396</v>
      </c>
      <c r="AF84" s="122">
        <v>56802050</v>
      </c>
      <c r="AG84" s="122">
        <v>56928327</v>
      </c>
      <c r="AH84" s="122">
        <v>57076711</v>
      </c>
      <c r="AI84" s="122">
        <v>57247586</v>
      </c>
      <c r="AJ84" s="122">
        <v>57424897</v>
      </c>
      <c r="AK84" s="122">
        <v>57580402</v>
      </c>
      <c r="AL84" s="122">
        <v>57718614</v>
      </c>
      <c r="AM84" s="122">
        <v>57865745</v>
      </c>
      <c r="AN84" s="122">
        <v>58019030</v>
      </c>
      <c r="AO84" s="122">
        <v>58166950</v>
      </c>
      <c r="AP84" s="122">
        <v>58316954</v>
      </c>
      <c r="AQ84" s="122">
        <v>58487141</v>
      </c>
      <c r="AR84" s="122">
        <v>58682466</v>
      </c>
      <c r="AS84" s="122">
        <v>58892514</v>
      </c>
      <c r="AT84" s="122">
        <v>59119673</v>
      </c>
      <c r="AU84" s="122">
        <v>59370479</v>
      </c>
      <c r="AV84" s="122">
        <v>59647577</v>
      </c>
      <c r="AW84" s="122">
        <v>59987905</v>
      </c>
      <c r="AX84" s="122">
        <v>60401206</v>
      </c>
      <c r="AY84" s="122">
        <v>60846820</v>
      </c>
      <c r="AZ84" s="122">
        <v>61322463</v>
      </c>
      <c r="BA84" s="122">
        <v>61806995</v>
      </c>
      <c r="BB84" s="122">
        <v>62276270</v>
      </c>
      <c r="BC84" s="122">
        <v>62766365</v>
      </c>
      <c r="BD84" s="122">
        <v>63258918</v>
      </c>
      <c r="BE84" s="122">
        <v>63700300</v>
      </c>
      <c r="BF84" s="122">
        <v>64128226</v>
      </c>
      <c r="BG84" s="122">
        <v>64613160</v>
      </c>
      <c r="BH84" s="122">
        <v>65128861</v>
      </c>
      <c r="BI84" s="122">
        <v>65595565</v>
      </c>
      <c r="BJ84" s="122">
        <v>66022273</v>
      </c>
    </row>
    <row r="85" spans="1:62" x14ac:dyDescent="0.35">
      <c r="A85" s="122" t="s">
        <v>383</v>
      </c>
      <c r="B85" s="122" t="s">
        <v>105</v>
      </c>
      <c r="C85" s="122" t="s">
        <v>238</v>
      </c>
      <c r="D85" s="122" t="s">
        <v>239</v>
      </c>
      <c r="E85" s="122">
        <v>3645600</v>
      </c>
      <c r="F85" s="122">
        <v>3703600</v>
      </c>
      <c r="G85" s="122">
        <v>3760300</v>
      </c>
      <c r="H85" s="122">
        <v>3816100</v>
      </c>
      <c r="I85" s="122">
        <v>3870300</v>
      </c>
      <c r="J85" s="122">
        <v>3921600</v>
      </c>
      <c r="K85" s="122">
        <v>3966700</v>
      </c>
      <c r="L85" s="122">
        <v>4005800</v>
      </c>
      <c r="M85" s="122">
        <v>4042300</v>
      </c>
      <c r="N85" s="122">
        <v>4080300</v>
      </c>
      <c r="O85" s="122">
        <v>4119900</v>
      </c>
      <c r="P85" s="122">
        <v>4163000</v>
      </c>
      <c r="Q85" s="122">
        <v>4205300</v>
      </c>
      <c r="R85" s="122">
        <v>4242500</v>
      </c>
      <c r="S85" s="122">
        <v>4279500</v>
      </c>
      <c r="T85" s="122">
        <v>4311200</v>
      </c>
      <c r="U85" s="122">
        <v>4342400</v>
      </c>
      <c r="V85" s="122">
        <v>4372100</v>
      </c>
      <c r="W85" s="122">
        <v>4397700</v>
      </c>
      <c r="X85" s="122">
        <v>4430200</v>
      </c>
      <c r="Y85" s="122">
        <v>4467700</v>
      </c>
      <c r="Z85" s="122">
        <v>4504500</v>
      </c>
      <c r="AA85" s="122">
        <v>4542800</v>
      </c>
      <c r="AB85" s="122">
        <v>4582900</v>
      </c>
      <c r="AC85" s="122">
        <v>4622200</v>
      </c>
      <c r="AD85" s="122">
        <v>4662900</v>
      </c>
      <c r="AE85" s="122">
        <v>4704500</v>
      </c>
      <c r="AF85" s="122">
        <v>4743500</v>
      </c>
      <c r="AG85" s="122">
        <v>4790700</v>
      </c>
      <c r="AH85" s="122">
        <v>4803300</v>
      </c>
      <c r="AI85" s="122">
        <v>4802000</v>
      </c>
      <c r="AJ85" s="122">
        <v>4835900</v>
      </c>
      <c r="AK85" s="122">
        <v>4873500</v>
      </c>
      <c r="AL85" s="122">
        <v>4911100</v>
      </c>
      <c r="AM85" s="122">
        <v>4861600</v>
      </c>
      <c r="AN85" s="122">
        <v>4734000</v>
      </c>
      <c r="AO85" s="122">
        <v>4616100</v>
      </c>
      <c r="AP85" s="122">
        <v>4531600</v>
      </c>
      <c r="AQ85" s="122">
        <v>4487300</v>
      </c>
      <c r="AR85" s="122">
        <v>4452500</v>
      </c>
      <c r="AS85" s="122">
        <v>4418300</v>
      </c>
      <c r="AT85" s="122">
        <v>4386400</v>
      </c>
      <c r="AU85" s="122">
        <v>4357000</v>
      </c>
      <c r="AV85" s="122">
        <v>4301000</v>
      </c>
      <c r="AW85" s="122">
        <v>4245000</v>
      </c>
      <c r="AX85" s="122">
        <v>4190000</v>
      </c>
      <c r="AY85" s="122">
        <v>4136000</v>
      </c>
      <c r="AZ85" s="122">
        <v>4082000</v>
      </c>
      <c r="BA85" s="122">
        <v>4030000</v>
      </c>
      <c r="BB85" s="122">
        <v>3978000</v>
      </c>
      <c r="BC85" s="122">
        <v>3926000</v>
      </c>
      <c r="BD85" s="122">
        <v>3875000</v>
      </c>
      <c r="BE85" s="122">
        <v>3825000</v>
      </c>
      <c r="BF85" s="122">
        <v>3776000</v>
      </c>
      <c r="BG85" s="122">
        <v>3727000</v>
      </c>
      <c r="BH85" s="122">
        <v>3717100</v>
      </c>
      <c r="BI85" s="122">
        <v>3719300</v>
      </c>
      <c r="BJ85" s="122">
        <v>3717100</v>
      </c>
    </row>
    <row r="86" spans="1:62" x14ac:dyDescent="0.35">
      <c r="A86" s="122" t="s">
        <v>384</v>
      </c>
      <c r="B86" s="122" t="s">
        <v>385</v>
      </c>
      <c r="C86" s="122" t="s">
        <v>238</v>
      </c>
      <c r="D86" s="122" t="s">
        <v>239</v>
      </c>
      <c r="E86" s="122">
        <v>6652287</v>
      </c>
      <c r="F86" s="122">
        <v>6866539</v>
      </c>
      <c r="G86" s="122">
        <v>7085464</v>
      </c>
      <c r="H86" s="122">
        <v>7303432</v>
      </c>
      <c r="I86" s="122">
        <v>7513289</v>
      </c>
      <c r="J86" s="122">
        <v>7710549</v>
      </c>
      <c r="K86" s="122">
        <v>7890992</v>
      </c>
      <c r="L86" s="122">
        <v>8057444</v>
      </c>
      <c r="M86" s="122">
        <v>8221020</v>
      </c>
      <c r="N86" s="122">
        <v>8397347</v>
      </c>
      <c r="O86" s="122">
        <v>8596983</v>
      </c>
      <c r="P86" s="122">
        <v>8827273</v>
      </c>
      <c r="Q86" s="122">
        <v>9083573</v>
      </c>
      <c r="R86" s="122">
        <v>9350111</v>
      </c>
      <c r="S86" s="122">
        <v>9604276</v>
      </c>
      <c r="T86" s="122">
        <v>9831407</v>
      </c>
      <c r="U86" s="122">
        <v>10023472</v>
      </c>
      <c r="V86" s="122">
        <v>10189890</v>
      </c>
      <c r="W86" s="122">
        <v>10354499</v>
      </c>
      <c r="X86" s="122">
        <v>10550777</v>
      </c>
      <c r="Y86" s="122">
        <v>10802028</v>
      </c>
      <c r="Z86" s="122">
        <v>11117605</v>
      </c>
      <c r="AA86" s="122">
        <v>11488106</v>
      </c>
      <c r="AB86" s="122">
        <v>11895125</v>
      </c>
      <c r="AC86" s="122">
        <v>12311158</v>
      </c>
      <c r="AD86" s="122">
        <v>12716228</v>
      </c>
      <c r="AE86" s="122">
        <v>13104296</v>
      </c>
      <c r="AF86" s="122">
        <v>13481406</v>
      </c>
      <c r="AG86" s="122">
        <v>13854214</v>
      </c>
      <c r="AH86" s="122">
        <v>14233874</v>
      </c>
      <c r="AI86" s="122">
        <v>14628260</v>
      </c>
      <c r="AJ86" s="122">
        <v>15039514</v>
      </c>
      <c r="AK86" s="122">
        <v>15463854</v>
      </c>
      <c r="AL86" s="122">
        <v>15896432</v>
      </c>
      <c r="AM86" s="122">
        <v>16330174</v>
      </c>
      <c r="AN86" s="122">
        <v>16760467</v>
      </c>
      <c r="AO86" s="122">
        <v>17185608</v>
      </c>
      <c r="AP86" s="122">
        <v>17608812</v>
      </c>
      <c r="AQ86" s="122">
        <v>18036494</v>
      </c>
      <c r="AR86" s="122">
        <v>18477612</v>
      </c>
      <c r="AS86" s="122">
        <v>18938762</v>
      </c>
      <c r="AT86" s="122">
        <v>19421605</v>
      </c>
      <c r="AU86" s="122">
        <v>19924522</v>
      </c>
      <c r="AV86" s="122">
        <v>20446782</v>
      </c>
      <c r="AW86" s="122">
        <v>20986536</v>
      </c>
      <c r="AX86" s="122">
        <v>21542009</v>
      </c>
      <c r="AY86" s="122">
        <v>22113425</v>
      </c>
      <c r="AZ86" s="122">
        <v>22700212</v>
      </c>
      <c r="BA86" s="122">
        <v>23298640</v>
      </c>
      <c r="BB86" s="122">
        <v>23903831</v>
      </c>
      <c r="BC86" s="122">
        <v>24512104</v>
      </c>
      <c r="BD86" s="122">
        <v>25121796</v>
      </c>
      <c r="BE86" s="122">
        <v>25733049</v>
      </c>
      <c r="BF86" s="122">
        <v>26346251</v>
      </c>
      <c r="BG86" s="122">
        <v>26962563</v>
      </c>
      <c r="BH86" s="122">
        <v>27582821</v>
      </c>
      <c r="BI86" s="122">
        <v>28206728</v>
      </c>
      <c r="BJ86" s="122">
        <v>28833629</v>
      </c>
    </row>
    <row r="87" spans="1:62" x14ac:dyDescent="0.35">
      <c r="A87" s="122" t="s">
        <v>386</v>
      </c>
      <c r="B87" s="122" t="s">
        <v>387</v>
      </c>
      <c r="C87" s="122" t="s">
        <v>238</v>
      </c>
      <c r="D87" s="122" t="s">
        <v>239</v>
      </c>
      <c r="E87" s="122">
        <v>23394</v>
      </c>
      <c r="F87" s="122">
        <v>23786</v>
      </c>
      <c r="G87" s="122">
        <v>24284</v>
      </c>
      <c r="H87" s="122">
        <v>24848</v>
      </c>
      <c r="I87" s="122">
        <v>25454</v>
      </c>
      <c r="J87" s="122">
        <v>26041</v>
      </c>
      <c r="K87" s="122">
        <v>26612</v>
      </c>
      <c r="L87" s="122">
        <v>27174</v>
      </c>
      <c r="M87" s="122">
        <v>27694</v>
      </c>
      <c r="N87" s="122">
        <v>28159</v>
      </c>
      <c r="O87" s="122">
        <v>28560</v>
      </c>
      <c r="P87" s="122">
        <v>28869</v>
      </c>
      <c r="Q87" s="122">
        <v>29104</v>
      </c>
      <c r="R87" s="122">
        <v>29278</v>
      </c>
      <c r="S87" s="122">
        <v>29427</v>
      </c>
      <c r="T87" s="122">
        <v>29578</v>
      </c>
      <c r="U87" s="122">
        <v>29742</v>
      </c>
      <c r="V87" s="122">
        <v>29902</v>
      </c>
      <c r="W87" s="122">
        <v>30049</v>
      </c>
      <c r="X87" s="122">
        <v>30177</v>
      </c>
      <c r="Y87" s="122">
        <v>30272</v>
      </c>
      <c r="Z87" s="122">
        <v>30334</v>
      </c>
      <c r="AA87" s="122">
        <v>30381</v>
      </c>
      <c r="AB87" s="122">
        <v>30383</v>
      </c>
      <c r="AC87" s="122">
        <v>30325</v>
      </c>
      <c r="AD87" s="122">
        <v>30207</v>
      </c>
      <c r="AE87" s="122">
        <v>30004</v>
      </c>
      <c r="AF87" s="122">
        <v>29744</v>
      </c>
      <c r="AG87" s="122">
        <v>29469</v>
      </c>
      <c r="AH87" s="122">
        <v>29262</v>
      </c>
      <c r="AI87" s="122">
        <v>29164</v>
      </c>
      <c r="AJ87" s="122">
        <v>29212</v>
      </c>
      <c r="AK87" s="122">
        <v>29379</v>
      </c>
      <c r="AL87" s="122">
        <v>29623</v>
      </c>
      <c r="AM87" s="122">
        <v>29895</v>
      </c>
      <c r="AN87" s="122">
        <v>30147</v>
      </c>
      <c r="AO87" s="122">
        <v>30382</v>
      </c>
      <c r="AP87" s="122">
        <v>30594</v>
      </c>
      <c r="AQ87" s="122">
        <v>30801</v>
      </c>
      <c r="AR87" s="122">
        <v>30991</v>
      </c>
      <c r="AS87" s="122">
        <v>31180</v>
      </c>
      <c r="AT87" s="122">
        <v>31374</v>
      </c>
      <c r="AU87" s="122">
        <v>31544</v>
      </c>
      <c r="AV87" s="122">
        <v>31720</v>
      </c>
      <c r="AW87" s="122">
        <v>31896</v>
      </c>
      <c r="AX87" s="122">
        <v>32085</v>
      </c>
      <c r="AY87" s="122">
        <v>32296</v>
      </c>
      <c r="AZ87" s="122">
        <v>32510</v>
      </c>
      <c r="BA87" s="122">
        <v>32732</v>
      </c>
      <c r="BB87" s="122">
        <v>32956</v>
      </c>
      <c r="BC87" s="122">
        <v>33189</v>
      </c>
      <c r="BD87" s="122">
        <v>33405</v>
      </c>
      <c r="BE87" s="122">
        <v>33623</v>
      </c>
      <c r="BF87" s="122">
        <v>33831</v>
      </c>
      <c r="BG87" s="122">
        <v>34038</v>
      </c>
      <c r="BH87" s="122">
        <v>34228</v>
      </c>
      <c r="BI87" s="122">
        <v>34408</v>
      </c>
      <c r="BJ87" s="122">
        <v>34571</v>
      </c>
    </row>
    <row r="88" spans="1:62" x14ac:dyDescent="0.35">
      <c r="A88" s="122" t="s">
        <v>388</v>
      </c>
      <c r="B88" s="122" t="s">
        <v>389</v>
      </c>
      <c r="C88" s="122" t="s">
        <v>238</v>
      </c>
      <c r="D88" s="122" t="s">
        <v>239</v>
      </c>
      <c r="E88" s="122">
        <v>3577409</v>
      </c>
      <c r="F88" s="122">
        <v>3633652</v>
      </c>
      <c r="G88" s="122">
        <v>3690664</v>
      </c>
      <c r="H88" s="122">
        <v>3749505</v>
      </c>
      <c r="I88" s="122">
        <v>3811659</v>
      </c>
      <c r="J88" s="122">
        <v>3877806</v>
      </c>
      <c r="K88" s="122">
        <v>3948869</v>
      </c>
      <c r="L88" s="122">
        <v>4023486</v>
      </c>
      <c r="M88" s="122">
        <v>4097191</v>
      </c>
      <c r="N88" s="122">
        <v>4164003</v>
      </c>
      <c r="O88" s="122">
        <v>4219770</v>
      </c>
      <c r="P88" s="122">
        <v>4263840</v>
      </c>
      <c r="Q88" s="122">
        <v>4298091</v>
      </c>
      <c r="R88" s="122">
        <v>4324360</v>
      </c>
      <c r="S88" s="122">
        <v>4345545</v>
      </c>
      <c r="T88" s="122">
        <v>4364514</v>
      </c>
      <c r="U88" s="122">
        <v>4381601</v>
      </c>
      <c r="V88" s="122">
        <v>4398484</v>
      </c>
      <c r="W88" s="122">
        <v>4421134</v>
      </c>
      <c r="X88" s="122">
        <v>4457078</v>
      </c>
      <c r="Y88" s="122">
        <v>4511902</v>
      </c>
      <c r="Z88" s="122">
        <v>4589784</v>
      </c>
      <c r="AA88" s="122">
        <v>4690605</v>
      </c>
      <c r="AB88" s="122">
        <v>4810496</v>
      </c>
      <c r="AC88" s="122">
        <v>4943144</v>
      </c>
      <c r="AD88" s="122">
        <v>5084767</v>
      </c>
      <c r="AE88" s="122">
        <v>5229797</v>
      </c>
      <c r="AF88" s="122">
        <v>5381483</v>
      </c>
      <c r="AG88" s="122">
        <v>5554882</v>
      </c>
      <c r="AH88" s="122">
        <v>5770652</v>
      </c>
      <c r="AI88" s="122">
        <v>6041094</v>
      </c>
      <c r="AJ88" s="122">
        <v>6374329</v>
      </c>
      <c r="AK88" s="122">
        <v>6758838</v>
      </c>
      <c r="AL88" s="122">
        <v>7163236</v>
      </c>
      <c r="AM88" s="122">
        <v>7544291</v>
      </c>
      <c r="AN88" s="122">
        <v>7871173</v>
      </c>
      <c r="AO88" s="122">
        <v>8132552</v>
      </c>
      <c r="AP88" s="122">
        <v>8337988</v>
      </c>
      <c r="AQ88" s="122">
        <v>8503297</v>
      </c>
      <c r="AR88" s="122">
        <v>8653769</v>
      </c>
      <c r="AS88" s="122">
        <v>8808546</v>
      </c>
      <c r="AT88" s="122">
        <v>8971139</v>
      </c>
      <c r="AU88" s="122">
        <v>9137345</v>
      </c>
      <c r="AV88" s="122">
        <v>9309848</v>
      </c>
      <c r="AW88" s="122">
        <v>9490229</v>
      </c>
      <c r="AX88" s="122">
        <v>9679745</v>
      </c>
      <c r="AY88" s="122">
        <v>9881428</v>
      </c>
      <c r="AZ88" s="122">
        <v>10096727</v>
      </c>
      <c r="BA88" s="122">
        <v>10323142</v>
      </c>
      <c r="BB88" s="122">
        <v>10556524</v>
      </c>
      <c r="BC88" s="122">
        <v>10794170</v>
      </c>
      <c r="BD88" s="122">
        <v>11035170</v>
      </c>
      <c r="BE88" s="122">
        <v>11281469</v>
      </c>
      <c r="BF88" s="122">
        <v>11536615</v>
      </c>
      <c r="BG88" s="122">
        <v>11805509</v>
      </c>
      <c r="BH88" s="122">
        <v>12091533</v>
      </c>
      <c r="BI88" s="122">
        <v>12395924</v>
      </c>
      <c r="BJ88" s="122">
        <v>12717176</v>
      </c>
    </row>
    <row r="89" spans="1:62" x14ac:dyDescent="0.35">
      <c r="A89" s="122" t="s">
        <v>390</v>
      </c>
      <c r="B89" s="122" t="s">
        <v>391</v>
      </c>
      <c r="C89" s="122" t="s">
        <v>238</v>
      </c>
      <c r="D89" s="122" t="s">
        <v>239</v>
      </c>
      <c r="E89" s="122">
        <v>367928</v>
      </c>
      <c r="F89" s="122">
        <v>376737</v>
      </c>
      <c r="G89" s="122">
        <v>383523</v>
      </c>
      <c r="H89" s="122">
        <v>389072</v>
      </c>
      <c r="I89" s="122">
        <v>394553</v>
      </c>
      <c r="J89" s="122">
        <v>400861</v>
      </c>
      <c r="K89" s="122">
        <v>408180</v>
      </c>
      <c r="L89" s="122">
        <v>416339</v>
      </c>
      <c r="M89" s="122">
        <v>425510</v>
      </c>
      <c r="N89" s="122">
        <v>435798</v>
      </c>
      <c r="O89" s="122">
        <v>447285</v>
      </c>
      <c r="P89" s="122">
        <v>460194</v>
      </c>
      <c r="Q89" s="122">
        <v>474539</v>
      </c>
      <c r="R89" s="122">
        <v>489861</v>
      </c>
      <c r="S89" s="122">
        <v>505512</v>
      </c>
      <c r="T89" s="122">
        <v>521070</v>
      </c>
      <c r="U89" s="122">
        <v>536409</v>
      </c>
      <c r="V89" s="122">
        <v>551817</v>
      </c>
      <c r="W89" s="122">
        <v>567831</v>
      </c>
      <c r="X89" s="122">
        <v>585157</v>
      </c>
      <c r="Y89" s="122">
        <v>604369</v>
      </c>
      <c r="Z89" s="122">
        <v>625411</v>
      </c>
      <c r="AA89" s="122">
        <v>648210</v>
      </c>
      <c r="AB89" s="122">
        <v>673238</v>
      </c>
      <c r="AC89" s="122">
        <v>701104</v>
      </c>
      <c r="AD89" s="122">
        <v>732096</v>
      </c>
      <c r="AE89" s="122">
        <v>766589</v>
      </c>
      <c r="AF89" s="122">
        <v>804125</v>
      </c>
      <c r="AG89" s="122">
        <v>843050</v>
      </c>
      <c r="AH89" s="122">
        <v>881138</v>
      </c>
      <c r="AI89" s="122">
        <v>916808</v>
      </c>
      <c r="AJ89" s="122">
        <v>949493</v>
      </c>
      <c r="AK89" s="122">
        <v>979718</v>
      </c>
      <c r="AL89" s="122">
        <v>1008358</v>
      </c>
      <c r="AM89" s="122">
        <v>1036829</v>
      </c>
      <c r="AN89" s="122">
        <v>1066223</v>
      </c>
      <c r="AO89" s="122">
        <v>1096708</v>
      </c>
      <c r="AP89" s="122">
        <v>1128169</v>
      </c>
      <c r="AQ89" s="122">
        <v>1160944</v>
      </c>
      <c r="AR89" s="122">
        <v>1195420</v>
      </c>
      <c r="AS89" s="122">
        <v>1231844</v>
      </c>
      <c r="AT89" s="122">
        <v>1270495</v>
      </c>
      <c r="AU89" s="122">
        <v>1311349</v>
      </c>
      <c r="AV89" s="122">
        <v>1354194</v>
      </c>
      <c r="AW89" s="122">
        <v>1398573</v>
      </c>
      <c r="AX89" s="122">
        <v>1444204</v>
      </c>
      <c r="AY89" s="122">
        <v>1491021</v>
      </c>
      <c r="AZ89" s="122">
        <v>1539116</v>
      </c>
      <c r="BA89" s="122">
        <v>1588572</v>
      </c>
      <c r="BB89" s="122">
        <v>1639560</v>
      </c>
      <c r="BC89" s="122">
        <v>1692149</v>
      </c>
      <c r="BD89" s="122">
        <v>1746363</v>
      </c>
      <c r="BE89" s="122">
        <v>1802125</v>
      </c>
      <c r="BF89" s="122">
        <v>1859324</v>
      </c>
      <c r="BG89" s="122">
        <v>1917852</v>
      </c>
      <c r="BH89" s="122">
        <v>1977590</v>
      </c>
      <c r="BI89" s="122">
        <v>2038501</v>
      </c>
      <c r="BJ89" s="122">
        <v>2100568</v>
      </c>
    </row>
    <row r="90" spans="1:62" x14ac:dyDescent="0.35">
      <c r="A90" s="122" t="s">
        <v>392</v>
      </c>
      <c r="B90" s="122" t="s">
        <v>393</v>
      </c>
      <c r="C90" s="122" t="s">
        <v>238</v>
      </c>
      <c r="D90" s="122" t="s">
        <v>239</v>
      </c>
      <c r="E90" s="122">
        <v>616409</v>
      </c>
      <c r="F90" s="122">
        <v>623415</v>
      </c>
      <c r="G90" s="122">
        <v>629969</v>
      </c>
      <c r="H90" s="122">
        <v>636586</v>
      </c>
      <c r="I90" s="122">
        <v>643961</v>
      </c>
      <c r="J90" s="122">
        <v>652562</v>
      </c>
      <c r="K90" s="122">
        <v>662463</v>
      </c>
      <c r="L90" s="122">
        <v>673462</v>
      </c>
      <c r="M90" s="122">
        <v>685476</v>
      </c>
      <c r="N90" s="122">
        <v>698338</v>
      </c>
      <c r="O90" s="122">
        <v>711827</v>
      </c>
      <c r="P90" s="122">
        <v>726256</v>
      </c>
      <c r="Q90" s="122">
        <v>741490</v>
      </c>
      <c r="R90" s="122">
        <v>756280</v>
      </c>
      <c r="S90" s="122">
        <v>768945</v>
      </c>
      <c r="T90" s="122">
        <v>778470</v>
      </c>
      <c r="U90" s="122">
        <v>784156</v>
      </c>
      <c r="V90" s="122">
        <v>786754</v>
      </c>
      <c r="W90" s="122">
        <v>788495</v>
      </c>
      <c r="X90" s="122">
        <v>792462</v>
      </c>
      <c r="Y90" s="122">
        <v>800854</v>
      </c>
      <c r="Z90" s="122">
        <v>814507</v>
      </c>
      <c r="AA90" s="122">
        <v>832668</v>
      </c>
      <c r="AB90" s="122">
        <v>854113</v>
      </c>
      <c r="AC90" s="122">
        <v>876873</v>
      </c>
      <c r="AD90" s="122">
        <v>899509</v>
      </c>
      <c r="AE90" s="122">
        <v>921626</v>
      </c>
      <c r="AF90" s="122">
        <v>943617</v>
      </c>
      <c r="AG90" s="122">
        <v>965742</v>
      </c>
      <c r="AH90" s="122">
        <v>988520</v>
      </c>
      <c r="AI90" s="122">
        <v>1012280</v>
      </c>
      <c r="AJ90" s="122">
        <v>1037155</v>
      </c>
      <c r="AK90" s="122">
        <v>1062800</v>
      </c>
      <c r="AL90" s="122">
        <v>1088569</v>
      </c>
      <c r="AM90" s="122">
        <v>1113541</v>
      </c>
      <c r="AN90" s="122">
        <v>1137122</v>
      </c>
      <c r="AO90" s="122">
        <v>1159060</v>
      </c>
      <c r="AP90" s="122">
        <v>1179727</v>
      </c>
      <c r="AQ90" s="122">
        <v>1199915</v>
      </c>
      <c r="AR90" s="122">
        <v>1220794</v>
      </c>
      <c r="AS90" s="122">
        <v>1243229</v>
      </c>
      <c r="AT90" s="122">
        <v>1267512</v>
      </c>
      <c r="AU90" s="122">
        <v>1293523</v>
      </c>
      <c r="AV90" s="122">
        <v>1321202</v>
      </c>
      <c r="AW90" s="122">
        <v>1350345</v>
      </c>
      <c r="AX90" s="122">
        <v>1380838</v>
      </c>
      <c r="AY90" s="122">
        <v>1412669</v>
      </c>
      <c r="AZ90" s="122">
        <v>1445958</v>
      </c>
      <c r="BA90" s="122">
        <v>1480841</v>
      </c>
      <c r="BB90" s="122">
        <v>1517448</v>
      </c>
      <c r="BC90" s="122">
        <v>1555880</v>
      </c>
      <c r="BD90" s="122">
        <v>1596154</v>
      </c>
      <c r="BE90" s="122">
        <v>1638139</v>
      </c>
      <c r="BF90" s="122">
        <v>1681495</v>
      </c>
      <c r="BG90" s="122">
        <v>1725744</v>
      </c>
      <c r="BH90" s="122">
        <v>1770526</v>
      </c>
      <c r="BI90" s="122">
        <v>1815698</v>
      </c>
      <c r="BJ90" s="122">
        <v>1861283</v>
      </c>
    </row>
    <row r="91" spans="1:62" x14ac:dyDescent="0.35">
      <c r="A91" s="122" t="s">
        <v>394</v>
      </c>
      <c r="B91" s="122" t="s">
        <v>395</v>
      </c>
      <c r="C91" s="122" t="s">
        <v>238</v>
      </c>
      <c r="D91" s="122" t="s">
        <v>239</v>
      </c>
      <c r="E91" s="122">
        <v>255323</v>
      </c>
      <c r="F91" s="122">
        <v>258947</v>
      </c>
      <c r="G91" s="122">
        <v>262590</v>
      </c>
      <c r="H91" s="122">
        <v>266598</v>
      </c>
      <c r="I91" s="122">
        <v>271457</v>
      </c>
      <c r="J91" s="122">
        <v>277396</v>
      </c>
      <c r="K91" s="122">
        <v>284868</v>
      </c>
      <c r="L91" s="122">
        <v>293440</v>
      </c>
      <c r="M91" s="122">
        <v>301353</v>
      </c>
      <c r="N91" s="122">
        <v>306233</v>
      </c>
      <c r="O91" s="122">
        <v>306515</v>
      </c>
      <c r="P91" s="122">
        <v>301666</v>
      </c>
      <c r="Q91" s="122">
        <v>292585</v>
      </c>
      <c r="R91" s="122">
        <v>281021</v>
      </c>
      <c r="S91" s="122">
        <v>269426</v>
      </c>
      <c r="T91" s="122">
        <v>259747</v>
      </c>
      <c r="U91" s="122">
        <v>252194</v>
      </c>
      <c r="V91" s="122">
        <v>246677</v>
      </c>
      <c r="W91" s="122">
        <v>244485</v>
      </c>
      <c r="X91" s="122">
        <v>247078</v>
      </c>
      <c r="Y91" s="122">
        <v>255325</v>
      </c>
      <c r="Z91" s="122">
        <v>270063</v>
      </c>
      <c r="AA91" s="122">
        <v>290617</v>
      </c>
      <c r="AB91" s="122">
        <v>314475</v>
      </c>
      <c r="AC91" s="122">
        <v>338086</v>
      </c>
      <c r="AD91" s="122">
        <v>358896</v>
      </c>
      <c r="AE91" s="122">
        <v>376024</v>
      </c>
      <c r="AF91" s="122">
        <v>390173</v>
      </c>
      <c r="AG91" s="122">
        <v>402326</v>
      </c>
      <c r="AH91" s="122">
        <v>414138</v>
      </c>
      <c r="AI91" s="122">
        <v>426846</v>
      </c>
      <c r="AJ91" s="122">
        <v>440624</v>
      </c>
      <c r="AK91" s="122">
        <v>455148</v>
      </c>
      <c r="AL91" s="122">
        <v>470610</v>
      </c>
      <c r="AM91" s="122">
        <v>487140</v>
      </c>
      <c r="AN91" s="122">
        <v>504871</v>
      </c>
      <c r="AO91" s="122">
        <v>523999</v>
      </c>
      <c r="AP91" s="122">
        <v>544636</v>
      </c>
      <c r="AQ91" s="122">
        <v>566673</v>
      </c>
      <c r="AR91" s="122">
        <v>589938</v>
      </c>
      <c r="AS91" s="122">
        <v>614323</v>
      </c>
      <c r="AT91" s="122">
        <v>639762</v>
      </c>
      <c r="AU91" s="122">
        <v>666407</v>
      </c>
      <c r="AV91" s="122">
        <v>694611</v>
      </c>
      <c r="AW91" s="122">
        <v>724817</v>
      </c>
      <c r="AX91" s="122">
        <v>757317</v>
      </c>
      <c r="AY91" s="122">
        <v>792217</v>
      </c>
      <c r="AZ91" s="122">
        <v>829327</v>
      </c>
      <c r="BA91" s="122">
        <v>868418</v>
      </c>
      <c r="BB91" s="122">
        <v>909111</v>
      </c>
      <c r="BC91" s="122">
        <v>951104</v>
      </c>
      <c r="BD91" s="122">
        <v>994290</v>
      </c>
      <c r="BE91" s="122">
        <v>1038593</v>
      </c>
      <c r="BF91" s="122">
        <v>1083746</v>
      </c>
      <c r="BG91" s="122">
        <v>1129424</v>
      </c>
      <c r="BH91" s="122">
        <v>1175389</v>
      </c>
      <c r="BI91" s="122">
        <v>1221490</v>
      </c>
      <c r="BJ91" s="122">
        <v>1267689</v>
      </c>
    </row>
    <row r="92" spans="1:62" x14ac:dyDescent="0.35">
      <c r="A92" s="122" t="s">
        <v>51</v>
      </c>
      <c r="B92" s="122" t="s">
        <v>396</v>
      </c>
      <c r="C92" s="122" t="s">
        <v>238</v>
      </c>
      <c r="D92" s="122" t="s">
        <v>239</v>
      </c>
      <c r="E92" s="122">
        <v>8331725</v>
      </c>
      <c r="F92" s="122">
        <v>8398050</v>
      </c>
      <c r="G92" s="122">
        <v>8448233</v>
      </c>
      <c r="H92" s="122">
        <v>8479625</v>
      </c>
      <c r="I92" s="122">
        <v>8510429</v>
      </c>
      <c r="J92" s="122">
        <v>8550333</v>
      </c>
      <c r="K92" s="122">
        <v>8613651</v>
      </c>
      <c r="L92" s="122">
        <v>8684088</v>
      </c>
      <c r="M92" s="122">
        <v>8740765</v>
      </c>
      <c r="N92" s="122">
        <v>8772764</v>
      </c>
      <c r="O92" s="122">
        <v>8792806</v>
      </c>
      <c r="P92" s="122">
        <v>8831036</v>
      </c>
      <c r="Q92" s="122">
        <v>8888628</v>
      </c>
      <c r="R92" s="122">
        <v>8929086</v>
      </c>
      <c r="S92" s="122">
        <v>8962022</v>
      </c>
      <c r="T92" s="122">
        <v>9046541</v>
      </c>
      <c r="U92" s="122">
        <v>9188150</v>
      </c>
      <c r="V92" s="122">
        <v>9308479</v>
      </c>
      <c r="W92" s="122">
        <v>9429959</v>
      </c>
      <c r="X92" s="122">
        <v>9548258</v>
      </c>
      <c r="Y92" s="122">
        <v>9642505</v>
      </c>
      <c r="Z92" s="122">
        <v>9729350</v>
      </c>
      <c r="AA92" s="122">
        <v>9789513</v>
      </c>
      <c r="AB92" s="122">
        <v>9846627</v>
      </c>
      <c r="AC92" s="122">
        <v>9895801</v>
      </c>
      <c r="AD92" s="122">
        <v>9934300</v>
      </c>
      <c r="AE92" s="122">
        <v>9967213</v>
      </c>
      <c r="AF92" s="122">
        <v>10000595</v>
      </c>
      <c r="AG92" s="122">
        <v>10036983</v>
      </c>
      <c r="AH92" s="122">
        <v>10089498</v>
      </c>
      <c r="AI92" s="122">
        <v>10196792</v>
      </c>
      <c r="AJ92" s="122">
        <v>10319927</v>
      </c>
      <c r="AK92" s="122">
        <v>10399061</v>
      </c>
      <c r="AL92" s="122">
        <v>10460415</v>
      </c>
      <c r="AM92" s="122">
        <v>10512922</v>
      </c>
      <c r="AN92" s="122">
        <v>10562153</v>
      </c>
      <c r="AO92" s="122">
        <v>10608800</v>
      </c>
      <c r="AP92" s="122">
        <v>10661259</v>
      </c>
      <c r="AQ92" s="122">
        <v>10720509</v>
      </c>
      <c r="AR92" s="122">
        <v>10761698</v>
      </c>
      <c r="AS92" s="122">
        <v>10805808</v>
      </c>
      <c r="AT92" s="122">
        <v>10862132</v>
      </c>
      <c r="AU92" s="122">
        <v>10902022</v>
      </c>
      <c r="AV92" s="122">
        <v>10928070</v>
      </c>
      <c r="AW92" s="122">
        <v>10955141</v>
      </c>
      <c r="AX92" s="122">
        <v>10987314</v>
      </c>
      <c r="AY92" s="122">
        <v>11020362</v>
      </c>
      <c r="AZ92" s="122">
        <v>11048473</v>
      </c>
      <c r="BA92" s="122">
        <v>11077841</v>
      </c>
      <c r="BB92" s="122">
        <v>11107017</v>
      </c>
      <c r="BC92" s="122">
        <v>11121341</v>
      </c>
      <c r="BD92" s="122">
        <v>11104899</v>
      </c>
      <c r="BE92" s="122">
        <v>11045011</v>
      </c>
      <c r="BF92" s="122">
        <v>10965211</v>
      </c>
      <c r="BG92" s="122">
        <v>10892413</v>
      </c>
      <c r="BH92" s="122">
        <v>10820883</v>
      </c>
      <c r="BI92" s="122">
        <v>10775971</v>
      </c>
      <c r="BJ92" s="122">
        <v>10760421</v>
      </c>
    </row>
    <row r="93" spans="1:62" x14ac:dyDescent="0.35">
      <c r="A93" s="122" t="s">
        <v>397</v>
      </c>
      <c r="B93" s="122" t="s">
        <v>398</v>
      </c>
      <c r="C93" s="122" t="s">
        <v>238</v>
      </c>
      <c r="D93" s="122" t="s">
        <v>239</v>
      </c>
      <c r="E93" s="122">
        <v>89869</v>
      </c>
      <c r="F93" s="122">
        <v>91260</v>
      </c>
      <c r="G93" s="122">
        <v>92425</v>
      </c>
      <c r="H93" s="122">
        <v>93350</v>
      </c>
      <c r="I93" s="122">
        <v>94066</v>
      </c>
      <c r="J93" s="122">
        <v>94581</v>
      </c>
      <c r="K93" s="122">
        <v>94875</v>
      </c>
      <c r="L93" s="122">
        <v>94961</v>
      </c>
      <c r="M93" s="122">
        <v>94868</v>
      </c>
      <c r="N93" s="122">
        <v>94682</v>
      </c>
      <c r="O93" s="122">
        <v>94426</v>
      </c>
      <c r="P93" s="122">
        <v>94185</v>
      </c>
      <c r="Q93" s="122">
        <v>93934</v>
      </c>
      <c r="R93" s="122">
        <v>93630</v>
      </c>
      <c r="S93" s="122">
        <v>93152</v>
      </c>
      <c r="T93" s="122">
        <v>92448</v>
      </c>
      <c r="U93" s="122">
        <v>91437</v>
      </c>
      <c r="V93" s="122">
        <v>90184</v>
      </c>
      <c r="W93" s="122">
        <v>89073</v>
      </c>
      <c r="X93" s="122">
        <v>88568</v>
      </c>
      <c r="Y93" s="122">
        <v>89005</v>
      </c>
      <c r="Z93" s="122">
        <v>90572</v>
      </c>
      <c r="AA93" s="122">
        <v>93091</v>
      </c>
      <c r="AB93" s="122">
        <v>95985</v>
      </c>
      <c r="AC93" s="122">
        <v>98439</v>
      </c>
      <c r="AD93" s="122">
        <v>99906</v>
      </c>
      <c r="AE93" s="122">
        <v>100143</v>
      </c>
      <c r="AF93" s="122">
        <v>99380</v>
      </c>
      <c r="AG93" s="122">
        <v>98062</v>
      </c>
      <c r="AH93" s="122">
        <v>96869</v>
      </c>
      <c r="AI93" s="122">
        <v>96283</v>
      </c>
      <c r="AJ93" s="122">
        <v>96454</v>
      </c>
      <c r="AK93" s="122">
        <v>97198</v>
      </c>
      <c r="AL93" s="122">
        <v>98305</v>
      </c>
      <c r="AM93" s="122">
        <v>99405</v>
      </c>
      <c r="AN93" s="122">
        <v>100255</v>
      </c>
      <c r="AO93" s="122">
        <v>100796</v>
      </c>
      <c r="AP93" s="122">
        <v>101122</v>
      </c>
      <c r="AQ93" s="122">
        <v>101309</v>
      </c>
      <c r="AR93" s="122">
        <v>101442</v>
      </c>
      <c r="AS93" s="122">
        <v>101619</v>
      </c>
      <c r="AT93" s="122">
        <v>101849</v>
      </c>
      <c r="AU93" s="122">
        <v>102100</v>
      </c>
      <c r="AV93" s="122">
        <v>102375</v>
      </c>
      <c r="AW93" s="122">
        <v>102656</v>
      </c>
      <c r="AX93" s="122">
        <v>102949</v>
      </c>
      <c r="AY93" s="122">
        <v>103259</v>
      </c>
      <c r="AZ93" s="122">
        <v>103586</v>
      </c>
      <c r="BA93" s="122">
        <v>103930</v>
      </c>
      <c r="BB93" s="122">
        <v>104296</v>
      </c>
      <c r="BC93" s="122">
        <v>104677</v>
      </c>
      <c r="BD93" s="122">
        <v>105075</v>
      </c>
      <c r="BE93" s="122">
        <v>105481</v>
      </c>
      <c r="BF93" s="122">
        <v>105909</v>
      </c>
      <c r="BG93" s="122">
        <v>106360</v>
      </c>
      <c r="BH93" s="122">
        <v>106823</v>
      </c>
      <c r="BI93" s="122">
        <v>107317</v>
      </c>
      <c r="BJ93" s="122">
        <v>107825</v>
      </c>
    </row>
    <row r="94" spans="1:62" x14ac:dyDescent="0.35">
      <c r="A94" s="122" t="s">
        <v>399</v>
      </c>
      <c r="B94" s="122" t="s">
        <v>400</v>
      </c>
      <c r="C94" s="122" t="s">
        <v>238</v>
      </c>
      <c r="D94" s="122" t="s">
        <v>239</v>
      </c>
      <c r="E94" s="122">
        <v>32500</v>
      </c>
      <c r="F94" s="122">
        <v>33700</v>
      </c>
      <c r="G94" s="122">
        <v>35000</v>
      </c>
      <c r="H94" s="122">
        <v>36400</v>
      </c>
      <c r="I94" s="122">
        <v>37600</v>
      </c>
      <c r="J94" s="122">
        <v>39200</v>
      </c>
      <c r="K94" s="122">
        <v>40500</v>
      </c>
      <c r="L94" s="122">
        <v>41900</v>
      </c>
      <c r="M94" s="122">
        <v>43400</v>
      </c>
      <c r="N94" s="122">
        <v>44900</v>
      </c>
      <c r="O94" s="122">
        <v>46400</v>
      </c>
      <c r="P94" s="122">
        <v>47200</v>
      </c>
      <c r="Q94" s="122">
        <v>48300</v>
      </c>
      <c r="R94" s="122">
        <v>49000</v>
      </c>
      <c r="S94" s="122">
        <v>49500</v>
      </c>
      <c r="T94" s="122">
        <v>49600</v>
      </c>
      <c r="U94" s="122">
        <v>49700</v>
      </c>
      <c r="V94" s="122">
        <v>49400</v>
      </c>
      <c r="W94" s="122">
        <v>49200</v>
      </c>
      <c r="X94" s="122">
        <v>49600</v>
      </c>
      <c r="Y94" s="122">
        <v>50200</v>
      </c>
      <c r="Z94" s="122">
        <v>51000</v>
      </c>
      <c r="AA94" s="122">
        <v>51500</v>
      </c>
      <c r="AB94" s="122">
        <v>52100</v>
      </c>
      <c r="AC94" s="122">
        <v>52700</v>
      </c>
      <c r="AD94" s="122">
        <v>53200</v>
      </c>
      <c r="AE94" s="122">
        <v>53500</v>
      </c>
      <c r="AF94" s="122">
        <v>54100</v>
      </c>
      <c r="AG94" s="122">
        <v>54800</v>
      </c>
      <c r="AH94" s="122">
        <v>55300</v>
      </c>
      <c r="AI94" s="122">
        <v>55600</v>
      </c>
      <c r="AJ94" s="122">
        <v>55500</v>
      </c>
      <c r="AK94" s="122">
        <v>55300</v>
      </c>
      <c r="AL94" s="122">
        <v>55200</v>
      </c>
      <c r="AM94" s="122">
        <v>55500</v>
      </c>
      <c r="AN94" s="122">
        <v>55800</v>
      </c>
      <c r="AO94" s="122">
        <v>55900</v>
      </c>
      <c r="AP94" s="122">
        <v>56000</v>
      </c>
      <c r="AQ94" s="122">
        <v>56100</v>
      </c>
      <c r="AR94" s="122">
        <v>56100</v>
      </c>
      <c r="AS94" s="122">
        <v>56200</v>
      </c>
      <c r="AT94" s="122">
        <v>56350</v>
      </c>
      <c r="AU94" s="122">
        <v>56609</v>
      </c>
      <c r="AV94" s="122">
        <v>56765</v>
      </c>
      <c r="AW94" s="122">
        <v>56911</v>
      </c>
      <c r="AX94" s="122">
        <v>56935</v>
      </c>
      <c r="AY94" s="122">
        <v>56774</v>
      </c>
      <c r="AZ94" s="122">
        <v>56555</v>
      </c>
      <c r="BA94" s="122">
        <v>56328</v>
      </c>
      <c r="BB94" s="122">
        <v>56323</v>
      </c>
      <c r="BC94" s="122">
        <v>56905</v>
      </c>
      <c r="BD94" s="122">
        <v>56890</v>
      </c>
      <c r="BE94" s="122">
        <v>56810</v>
      </c>
      <c r="BF94" s="122">
        <v>56483</v>
      </c>
      <c r="BG94" s="122">
        <v>56295</v>
      </c>
      <c r="BH94" s="122">
        <v>56114</v>
      </c>
      <c r="BI94" s="122">
        <v>56186</v>
      </c>
      <c r="BJ94" s="122">
        <v>56171</v>
      </c>
    </row>
    <row r="95" spans="1:62" x14ac:dyDescent="0.35">
      <c r="A95" s="122" t="s">
        <v>401</v>
      </c>
      <c r="B95" s="122" t="s">
        <v>402</v>
      </c>
      <c r="C95" s="122" t="s">
        <v>238</v>
      </c>
      <c r="D95" s="122" t="s">
        <v>239</v>
      </c>
      <c r="E95" s="122">
        <v>4210747</v>
      </c>
      <c r="F95" s="122">
        <v>4336143</v>
      </c>
      <c r="G95" s="122">
        <v>4464249</v>
      </c>
      <c r="H95" s="122">
        <v>4595510</v>
      </c>
      <c r="I95" s="122">
        <v>4730540</v>
      </c>
      <c r="J95" s="122">
        <v>4869716</v>
      </c>
      <c r="K95" s="122">
        <v>5013153</v>
      </c>
      <c r="L95" s="122">
        <v>5160609</v>
      </c>
      <c r="M95" s="122">
        <v>5311615</v>
      </c>
      <c r="N95" s="122">
        <v>5465512</v>
      </c>
      <c r="O95" s="122">
        <v>5621792</v>
      </c>
      <c r="P95" s="122">
        <v>5780480</v>
      </c>
      <c r="Q95" s="122">
        <v>5941567</v>
      </c>
      <c r="R95" s="122">
        <v>6104530</v>
      </c>
      <c r="S95" s="122">
        <v>6268707</v>
      </c>
      <c r="T95" s="122">
        <v>6433728</v>
      </c>
      <c r="U95" s="122">
        <v>6599214</v>
      </c>
      <c r="V95" s="122">
        <v>6765516</v>
      </c>
      <c r="W95" s="122">
        <v>6933906</v>
      </c>
      <c r="X95" s="122">
        <v>7106145</v>
      </c>
      <c r="Y95" s="122">
        <v>7283459</v>
      </c>
      <c r="Z95" s="122">
        <v>7466488</v>
      </c>
      <c r="AA95" s="122">
        <v>7654819</v>
      </c>
      <c r="AB95" s="122">
        <v>7847472</v>
      </c>
      <c r="AC95" s="122">
        <v>8042897</v>
      </c>
      <c r="AD95" s="122">
        <v>8240060</v>
      </c>
      <c r="AE95" s="122">
        <v>8438604</v>
      </c>
      <c r="AF95" s="122">
        <v>8639108</v>
      </c>
      <c r="AG95" s="122">
        <v>8842575</v>
      </c>
      <c r="AH95" s="122">
        <v>9050465</v>
      </c>
      <c r="AI95" s="122">
        <v>9263813</v>
      </c>
      <c r="AJ95" s="122">
        <v>9483270</v>
      </c>
      <c r="AK95" s="122">
        <v>9708544</v>
      </c>
      <c r="AL95" s="122">
        <v>9938692</v>
      </c>
      <c r="AM95" s="122">
        <v>10172297</v>
      </c>
      <c r="AN95" s="122">
        <v>10408489</v>
      </c>
      <c r="AO95" s="122">
        <v>10646674</v>
      </c>
      <c r="AP95" s="122">
        <v>10887634</v>
      </c>
      <c r="AQ95" s="122">
        <v>11133501</v>
      </c>
      <c r="AR95" s="122">
        <v>11387203</v>
      </c>
      <c r="AS95" s="122">
        <v>11650743</v>
      </c>
      <c r="AT95" s="122">
        <v>11924946</v>
      </c>
      <c r="AU95" s="122">
        <v>12208848</v>
      </c>
      <c r="AV95" s="122">
        <v>12500478</v>
      </c>
      <c r="AW95" s="122">
        <v>12796925</v>
      </c>
      <c r="AX95" s="122">
        <v>13096028</v>
      </c>
      <c r="AY95" s="122">
        <v>13397008</v>
      </c>
      <c r="AZ95" s="122">
        <v>13700286</v>
      </c>
      <c r="BA95" s="122">
        <v>14006366</v>
      </c>
      <c r="BB95" s="122">
        <v>14316208</v>
      </c>
      <c r="BC95" s="122">
        <v>14630417</v>
      </c>
      <c r="BD95" s="122">
        <v>14948919</v>
      </c>
      <c r="BE95" s="122">
        <v>15271056</v>
      </c>
      <c r="BF95" s="122">
        <v>15596214</v>
      </c>
      <c r="BG95" s="122">
        <v>15923559</v>
      </c>
      <c r="BH95" s="122">
        <v>16252429</v>
      </c>
      <c r="BI95" s="122">
        <v>16582469</v>
      </c>
      <c r="BJ95" s="122">
        <v>16913503</v>
      </c>
    </row>
    <row r="96" spans="1:62" x14ac:dyDescent="0.35">
      <c r="A96" s="122" t="s">
        <v>403</v>
      </c>
      <c r="B96" s="122" t="s">
        <v>404</v>
      </c>
      <c r="C96" s="122" t="s">
        <v>238</v>
      </c>
      <c r="D96" s="122" t="s">
        <v>239</v>
      </c>
      <c r="E96" s="122">
        <v>66742</v>
      </c>
      <c r="F96" s="122">
        <v>68072</v>
      </c>
      <c r="G96" s="122">
        <v>69604</v>
      </c>
      <c r="H96" s="122">
        <v>71286</v>
      </c>
      <c r="I96" s="122">
        <v>73051</v>
      </c>
      <c r="J96" s="122">
        <v>74830</v>
      </c>
      <c r="K96" s="122">
        <v>76607</v>
      </c>
      <c r="L96" s="122">
        <v>78404</v>
      </c>
      <c r="M96" s="122">
        <v>80217</v>
      </c>
      <c r="N96" s="122">
        <v>82040</v>
      </c>
      <c r="O96" s="122">
        <v>83877</v>
      </c>
      <c r="P96" s="122">
        <v>85726</v>
      </c>
      <c r="Q96" s="122">
        <v>87587</v>
      </c>
      <c r="R96" s="122">
        <v>89464</v>
      </c>
      <c r="S96" s="122">
        <v>91377</v>
      </c>
      <c r="T96" s="122">
        <v>93352</v>
      </c>
      <c r="U96" s="122">
        <v>95385</v>
      </c>
      <c r="V96" s="122">
        <v>97477</v>
      </c>
      <c r="W96" s="122">
        <v>99630</v>
      </c>
      <c r="X96" s="122">
        <v>101844</v>
      </c>
      <c r="Y96" s="122">
        <v>104133</v>
      </c>
      <c r="Z96" s="122">
        <v>106485</v>
      </c>
      <c r="AA96" s="122">
        <v>108906</v>
      </c>
      <c r="AB96" s="122">
        <v>111402</v>
      </c>
      <c r="AC96" s="122">
        <v>113961</v>
      </c>
      <c r="AD96" s="122">
        <v>116572</v>
      </c>
      <c r="AE96" s="122">
        <v>119232</v>
      </c>
      <c r="AF96" s="122">
        <v>121919</v>
      </c>
      <c r="AG96" s="122">
        <v>124673</v>
      </c>
      <c r="AH96" s="122">
        <v>127522</v>
      </c>
      <c r="AI96" s="122">
        <v>130482</v>
      </c>
      <c r="AJ96" s="122">
        <v>133558</v>
      </c>
      <c r="AK96" s="122">
        <v>136692</v>
      </c>
      <c r="AL96" s="122">
        <v>139818</v>
      </c>
      <c r="AM96" s="122">
        <v>142802</v>
      </c>
      <c r="AN96" s="122">
        <v>145561</v>
      </c>
      <c r="AO96" s="122">
        <v>148060</v>
      </c>
      <c r="AP96" s="122">
        <v>150303</v>
      </c>
      <c r="AQ96" s="122">
        <v>152277</v>
      </c>
      <c r="AR96" s="122">
        <v>153953</v>
      </c>
      <c r="AS96" s="122">
        <v>155329</v>
      </c>
      <c r="AT96" s="122">
        <v>156401</v>
      </c>
      <c r="AU96" s="122">
        <v>157175</v>
      </c>
      <c r="AV96" s="122">
        <v>157714</v>
      </c>
      <c r="AW96" s="122">
        <v>158099</v>
      </c>
      <c r="AX96" s="122">
        <v>158402</v>
      </c>
      <c r="AY96" s="122">
        <v>158648</v>
      </c>
      <c r="AZ96" s="122">
        <v>158855</v>
      </c>
      <c r="BA96" s="122">
        <v>159035</v>
      </c>
      <c r="BB96" s="122">
        <v>159231</v>
      </c>
      <c r="BC96" s="122">
        <v>159444</v>
      </c>
      <c r="BD96" s="122">
        <v>159678</v>
      </c>
      <c r="BE96" s="122">
        <v>159973</v>
      </c>
      <c r="BF96" s="122">
        <v>160375</v>
      </c>
      <c r="BG96" s="122">
        <v>160967</v>
      </c>
      <c r="BH96" s="122">
        <v>161797</v>
      </c>
      <c r="BI96" s="122">
        <v>162896</v>
      </c>
      <c r="BJ96" s="122">
        <v>164229</v>
      </c>
    </row>
    <row r="97" spans="1:62" x14ac:dyDescent="0.35">
      <c r="A97" s="122" t="s">
        <v>405</v>
      </c>
      <c r="B97" s="122" t="s">
        <v>406</v>
      </c>
      <c r="C97" s="122" t="s">
        <v>238</v>
      </c>
      <c r="D97" s="122" t="s">
        <v>239</v>
      </c>
      <c r="E97" s="122">
        <v>571819</v>
      </c>
      <c r="F97" s="122">
        <v>589274</v>
      </c>
      <c r="G97" s="122">
        <v>606285</v>
      </c>
      <c r="H97" s="122">
        <v>622575</v>
      </c>
      <c r="I97" s="122">
        <v>637845</v>
      </c>
      <c r="J97" s="122">
        <v>651868</v>
      </c>
      <c r="K97" s="122">
        <v>664521</v>
      </c>
      <c r="L97" s="122">
        <v>675871</v>
      </c>
      <c r="M97" s="122">
        <v>686146</v>
      </c>
      <c r="N97" s="122">
        <v>695745</v>
      </c>
      <c r="O97" s="122">
        <v>704934</v>
      </c>
      <c r="P97" s="122">
        <v>713684</v>
      </c>
      <c r="Q97" s="122">
        <v>721948</v>
      </c>
      <c r="R97" s="122">
        <v>729916</v>
      </c>
      <c r="S97" s="122">
        <v>737847</v>
      </c>
      <c r="T97" s="122">
        <v>745841</v>
      </c>
      <c r="U97" s="122">
        <v>754101</v>
      </c>
      <c r="V97" s="122">
        <v>762424</v>
      </c>
      <c r="W97" s="122">
        <v>770125</v>
      </c>
      <c r="X97" s="122">
        <v>776254</v>
      </c>
      <c r="Y97" s="122">
        <v>780153</v>
      </c>
      <c r="Z97" s="122">
        <v>781732</v>
      </c>
      <c r="AA97" s="122">
        <v>781246</v>
      </c>
      <c r="AB97" s="122">
        <v>778948</v>
      </c>
      <c r="AC97" s="122">
        <v>775219</v>
      </c>
      <c r="AD97" s="122">
        <v>770435</v>
      </c>
      <c r="AE97" s="122">
        <v>764459</v>
      </c>
      <c r="AF97" s="122">
        <v>757506</v>
      </c>
      <c r="AG97" s="122">
        <v>750731</v>
      </c>
      <c r="AH97" s="122">
        <v>745665</v>
      </c>
      <c r="AI97" s="122">
        <v>743309</v>
      </c>
      <c r="AJ97" s="122">
        <v>744289</v>
      </c>
      <c r="AK97" s="122">
        <v>748134</v>
      </c>
      <c r="AL97" s="122">
        <v>753484</v>
      </c>
      <c r="AM97" s="122">
        <v>758342</v>
      </c>
      <c r="AN97" s="122">
        <v>761291</v>
      </c>
      <c r="AO97" s="122">
        <v>761861</v>
      </c>
      <c r="AP97" s="122">
        <v>760510</v>
      </c>
      <c r="AQ97" s="122">
        <v>757952</v>
      </c>
      <c r="AR97" s="122">
        <v>755278</v>
      </c>
      <c r="AS97" s="122">
        <v>753301</v>
      </c>
      <c r="AT97" s="122">
        <v>752263</v>
      </c>
      <c r="AU97" s="122">
        <v>751884</v>
      </c>
      <c r="AV97" s="122">
        <v>751857</v>
      </c>
      <c r="AW97" s="122">
        <v>751652</v>
      </c>
      <c r="AX97" s="122">
        <v>750946</v>
      </c>
      <c r="AY97" s="122">
        <v>749601</v>
      </c>
      <c r="AZ97" s="122">
        <v>747869</v>
      </c>
      <c r="BA97" s="122">
        <v>746314</v>
      </c>
      <c r="BB97" s="122">
        <v>745693</v>
      </c>
      <c r="BC97" s="122">
        <v>746556</v>
      </c>
      <c r="BD97" s="122">
        <v>749100</v>
      </c>
      <c r="BE97" s="122">
        <v>753091</v>
      </c>
      <c r="BF97" s="122">
        <v>758081</v>
      </c>
      <c r="BG97" s="122">
        <v>763393</v>
      </c>
      <c r="BH97" s="122">
        <v>768514</v>
      </c>
      <c r="BI97" s="122">
        <v>773303</v>
      </c>
      <c r="BJ97" s="122">
        <v>777859</v>
      </c>
    </row>
    <row r="98" spans="1:62" x14ac:dyDescent="0.35">
      <c r="A98" s="122" t="s">
        <v>407</v>
      </c>
      <c r="B98" s="122" t="s">
        <v>408</v>
      </c>
      <c r="C98" s="122" t="s">
        <v>238</v>
      </c>
      <c r="D98" s="122" t="s">
        <v>239</v>
      </c>
      <c r="E98" s="122">
        <v>780501923</v>
      </c>
      <c r="F98" s="122">
        <v>792246929</v>
      </c>
      <c r="G98" s="122">
        <v>802642237</v>
      </c>
      <c r="H98" s="122">
        <v>812955277</v>
      </c>
      <c r="I98" s="122">
        <v>823154587</v>
      </c>
      <c r="J98" s="122">
        <v>832959686</v>
      </c>
      <c r="K98" s="122">
        <v>842127682</v>
      </c>
      <c r="L98" s="122">
        <v>850904554</v>
      </c>
      <c r="M98" s="122">
        <v>858706694</v>
      </c>
      <c r="N98" s="122">
        <v>868224174</v>
      </c>
      <c r="O98" s="122">
        <v>876786721</v>
      </c>
      <c r="P98" s="122">
        <v>886003787</v>
      </c>
      <c r="Q98" s="122">
        <v>895387452</v>
      </c>
      <c r="R98" s="122">
        <v>903912425</v>
      </c>
      <c r="S98" s="122">
        <v>913510969</v>
      </c>
      <c r="T98" s="122">
        <v>922573384</v>
      </c>
      <c r="U98" s="122">
        <v>930171314</v>
      </c>
      <c r="V98" s="122">
        <v>937990304</v>
      </c>
      <c r="W98" s="122">
        <v>945879993</v>
      </c>
      <c r="X98" s="122">
        <v>954142946</v>
      </c>
      <c r="Y98" s="122">
        <v>962228266</v>
      </c>
      <c r="Z98" s="122">
        <v>970338016</v>
      </c>
      <c r="AA98" s="122">
        <v>978056271</v>
      </c>
      <c r="AB98" s="122">
        <v>985349949</v>
      </c>
      <c r="AC98" s="122">
        <v>992295742</v>
      </c>
      <c r="AD98" s="122">
        <v>999278230</v>
      </c>
      <c r="AE98" s="122">
        <v>1006551028</v>
      </c>
      <c r="AF98" s="122">
        <v>1013806386</v>
      </c>
      <c r="AG98" s="122">
        <v>1021209656</v>
      </c>
      <c r="AH98" s="122">
        <v>1029042492</v>
      </c>
      <c r="AI98" s="122">
        <v>1037334467</v>
      </c>
      <c r="AJ98" s="122">
        <v>1045799408</v>
      </c>
      <c r="AK98" s="122">
        <v>1052656811</v>
      </c>
      <c r="AL98" s="122">
        <v>1061248480</v>
      </c>
      <c r="AM98" s="122">
        <v>1069147445</v>
      </c>
      <c r="AN98" s="122">
        <v>1078558586</v>
      </c>
      <c r="AO98" s="122">
        <v>1086071661</v>
      </c>
      <c r="AP98" s="122">
        <v>1093603568</v>
      </c>
      <c r="AQ98" s="122">
        <v>1100763765</v>
      </c>
      <c r="AR98" s="122">
        <v>1108002668</v>
      </c>
      <c r="AS98" s="122">
        <v>1115010208</v>
      </c>
      <c r="AT98" s="122">
        <v>1122635089</v>
      </c>
      <c r="AU98" s="122">
        <v>1130299527</v>
      </c>
      <c r="AV98" s="122">
        <v>1137953182</v>
      </c>
      <c r="AW98" s="122">
        <v>1145971873</v>
      </c>
      <c r="AX98" s="122">
        <v>1154156034</v>
      </c>
      <c r="AY98" s="122">
        <v>1162908282</v>
      </c>
      <c r="AZ98" s="122">
        <v>1172156434</v>
      </c>
      <c r="BA98" s="122">
        <v>1181962982</v>
      </c>
      <c r="BB98" s="122">
        <v>1190790909</v>
      </c>
      <c r="BC98" s="122">
        <v>1198787232</v>
      </c>
      <c r="BD98" s="122">
        <v>1204631343</v>
      </c>
      <c r="BE98" s="122">
        <v>1212058100</v>
      </c>
      <c r="BF98" s="122">
        <v>1219556921</v>
      </c>
      <c r="BG98" s="122">
        <v>1227211897</v>
      </c>
      <c r="BH98" s="122">
        <v>1234714041</v>
      </c>
      <c r="BI98" s="122">
        <v>1242137612</v>
      </c>
      <c r="BJ98" s="122">
        <v>1249066228</v>
      </c>
    </row>
    <row r="99" spans="1:62" x14ac:dyDescent="0.35">
      <c r="A99" s="122" t="s">
        <v>409</v>
      </c>
      <c r="B99" s="122" t="s">
        <v>410</v>
      </c>
      <c r="C99" s="122" t="s">
        <v>238</v>
      </c>
      <c r="D99" s="122" t="s">
        <v>239</v>
      </c>
      <c r="E99" s="122">
        <v>3075605</v>
      </c>
      <c r="F99" s="122">
        <v>3168100</v>
      </c>
      <c r="G99" s="122">
        <v>3305200</v>
      </c>
      <c r="H99" s="122">
        <v>3420900</v>
      </c>
      <c r="I99" s="122">
        <v>3504600</v>
      </c>
      <c r="J99" s="122">
        <v>3597900</v>
      </c>
      <c r="K99" s="122">
        <v>3629900</v>
      </c>
      <c r="L99" s="122">
        <v>3722800</v>
      </c>
      <c r="M99" s="122">
        <v>3802700</v>
      </c>
      <c r="N99" s="122">
        <v>3863900</v>
      </c>
      <c r="O99" s="122">
        <v>3959000</v>
      </c>
      <c r="P99" s="122">
        <v>4045300</v>
      </c>
      <c r="Q99" s="122">
        <v>4123600</v>
      </c>
      <c r="R99" s="122">
        <v>4241600</v>
      </c>
      <c r="S99" s="122">
        <v>4377800</v>
      </c>
      <c r="T99" s="122">
        <v>4461600</v>
      </c>
      <c r="U99" s="122">
        <v>4518000</v>
      </c>
      <c r="V99" s="122">
        <v>4583700</v>
      </c>
      <c r="W99" s="122">
        <v>4667500</v>
      </c>
      <c r="X99" s="122">
        <v>4929700</v>
      </c>
      <c r="Y99" s="122">
        <v>5063100</v>
      </c>
      <c r="Z99" s="122">
        <v>5183400</v>
      </c>
      <c r="AA99" s="122">
        <v>5264500</v>
      </c>
      <c r="AB99" s="122">
        <v>5345100</v>
      </c>
      <c r="AC99" s="122">
        <v>5397900</v>
      </c>
      <c r="AD99" s="122">
        <v>5456200</v>
      </c>
      <c r="AE99" s="122">
        <v>5524600</v>
      </c>
      <c r="AF99" s="122">
        <v>5580500</v>
      </c>
      <c r="AG99" s="122">
        <v>5627600</v>
      </c>
      <c r="AH99" s="122">
        <v>5686200</v>
      </c>
      <c r="AI99" s="122">
        <v>5704500</v>
      </c>
      <c r="AJ99" s="122">
        <v>5752000</v>
      </c>
      <c r="AK99" s="122">
        <v>5800500</v>
      </c>
      <c r="AL99" s="122">
        <v>5901000</v>
      </c>
      <c r="AM99" s="122">
        <v>6035400</v>
      </c>
      <c r="AN99" s="122">
        <v>6156100</v>
      </c>
      <c r="AO99" s="122">
        <v>6435500</v>
      </c>
      <c r="AP99" s="122">
        <v>6489300</v>
      </c>
      <c r="AQ99" s="122">
        <v>6543700</v>
      </c>
      <c r="AR99" s="122">
        <v>6606500</v>
      </c>
      <c r="AS99" s="122">
        <v>6665000</v>
      </c>
      <c r="AT99" s="122">
        <v>6714300</v>
      </c>
      <c r="AU99" s="122">
        <v>6744100</v>
      </c>
      <c r="AV99" s="122">
        <v>6730800</v>
      </c>
      <c r="AW99" s="122">
        <v>6783500</v>
      </c>
      <c r="AX99" s="122">
        <v>6813200</v>
      </c>
      <c r="AY99" s="122">
        <v>6857100</v>
      </c>
      <c r="AZ99" s="122">
        <v>6916300</v>
      </c>
      <c r="BA99" s="122">
        <v>6957800</v>
      </c>
      <c r="BB99" s="122">
        <v>6972800</v>
      </c>
      <c r="BC99" s="122">
        <v>7024200</v>
      </c>
      <c r="BD99" s="122">
        <v>7071600</v>
      </c>
      <c r="BE99" s="122">
        <v>7150100</v>
      </c>
      <c r="BF99" s="122">
        <v>7178900</v>
      </c>
      <c r="BG99" s="122">
        <v>7229500</v>
      </c>
      <c r="BH99" s="122">
        <v>7291300</v>
      </c>
      <c r="BI99" s="122">
        <v>7336600</v>
      </c>
      <c r="BJ99" s="122">
        <v>7391700</v>
      </c>
    </row>
    <row r="100" spans="1:62" x14ac:dyDescent="0.35">
      <c r="A100" s="122" t="s">
        <v>411</v>
      </c>
      <c r="B100" s="122" t="s">
        <v>412</v>
      </c>
      <c r="C100" s="122" t="s">
        <v>238</v>
      </c>
      <c r="D100" s="122" t="s">
        <v>239</v>
      </c>
      <c r="E100" s="122">
        <v>2038637</v>
      </c>
      <c r="F100" s="122">
        <v>2096407</v>
      </c>
      <c r="G100" s="122">
        <v>2155652</v>
      </c>
      <c r="H100" s="122">
        <v>2216707</v>
      </c>
      <c r="I100" s="122">
        <v>2280045</v>
      </c>
      <c r="J100" s="122">
        <v>2346010</v>
      </c>
      <c r="K100" s="122">
        <v>2414807</v>
      </c>
      <c r="L100" s="122">
        <v>2486414</v>
      </c>
      <c r="M100" s="122">
        <v>2560727</v>
      </c>
      <c r="N100" s="122">
        <v>2637517</v>
      </c>
      <c r="O100" s="122">
        <v>2716659</v>
      </c>
      <c r="P100" s="122">
        <v>2798125</v>
      </c>
      <c r="Q100" s="122">
        <v>2882113</v>
      </c>
      <c r="R100" s="122">
        <v>2968994</v>
      </c>
      <c r="S100" s="122">
        <v>3059254</v>
      </c>
      <c r="T100" s="122">
        <v>3153261</v>
      </c>
      <c r="U100" s="122">
        <v>3251158</v>
      </c>
      <c r="V100" s="122">
        <v>3352835</v>
      </c>
      <c r="W100" s="122">
        <v>3458104</v>
      </c>
      <c r="X100" s="122">
        <v>3566665</v>
      </c>
      <c r="Y100" s="122">
        <v>3678286</v>
      </c>
      <c r="Z100" s="122">
        <v>3792938</v>
      </c>
      <c r="AA100" s="122">
        <v>3910657</v>
      </c>
      <c r="AB100" s="122">
        <v>4031349</v>
      </c>
      <c r="AC100" s="122">
        <v>4154887</v>
      </c>
      <c r="AD100" s="122">
        <v>4281189</v>
      </c>
      <c r="AE100" s="122">
        <v>4410158</v>
      </c>
      <c r="AF100" s="122">
        <v>4541804</v>
      </c>
      <c r="AG100" s="122">
        <v>4676361</v>
      </c>
      <c r="AH100" s="122">
        <v>4814137</v>
      </c>
      <c r="AI100" s="122">
        <v>4955328</v>
      </c>
      <c r="AJ100" s="122">
        <v>5099951</v>
      </c>
      <c r="AK100" s="122">
        <v>5247836</v>
      </c>
      <c r="AL100" s="122">
        <v>5398805</v>
      </c>
      <c r="AM100" s="122">
        <v>5552625</v>
      </c>
      <c r="AN100" s="122">
        <v>5709051</v>
      </c>
      <c r="AO100" s="122">
        <v>5867849</v>
      </c>
      <c r="AP100" s="122">
        <v>6028882</v>
      </c>
      <c r="AQ100" s="122">
        <v>6192026</v>
      </c>
      <c r="AR100" s="122">
        <v>6357221</v>
      </c>
      <c r="AS100" s="122">
        <v>6524283</v>
      </c>
      <c r="AT100" s="122">
        <v>6693061</v>
      </c>
      <c r="AU100" s="122">
        <v>6863157</v>
      </c>
      <c r="AV100" s="122">
        <v>7033821</v>
      </c>
      <c r="AW100" s="122">
        <v>7204153</v>
      </c>
      <c r="AX100" s="122">
        <v>7373430</v>
      </c>
      <c r="AY100" s="122">
        <v>7541406</v>
      </c>
      <c r="AZ100" s="122">
        <v>7707972</v>
      </c>
      <c r="BA100" s="122">
        <v>7872658</v>
      </c>
      <c r="BB100" s="122">
        <v>8035021</v>
      </c>
      <c r="BC100" s="122">
        <v>8194778</v>
      </c>
      <c r="BD100" s="122">
        <v>8351600</v>
      </c>
      <c r="BE100" s="122">
        <v>8505646</v>
      </c>
      <c r="BF100" s="122">
        <v>8657785</v>
      </c>
      <c r="BG100" s="122">
        <v>8809216</v>
      </c>
      <c r="BH100" s="122">
        <v>8960829</v>
      </c>
      <c r="BI100" s="122">
        <v>9112867</v>
      </c>
      <c r="BJ100" s="122">
        <v>9265067</v>
      </c>
    </row>
    <row r="101" spans="1:62" x14ac:dyDescent="0.35">
      <c r="A101" s="122" t="s">
        <v>413</v>
      </c>
      <c r="B101" s="122" t="s">
        <v>414</v>
      </c>
      <c r="C101" s="122" t="s">
        <v>238</v>
      </c>
      <c r="D101" s="122" t="s">
        <v>239</v>
      </c>
      <c r="E101" s="122">
        <v>162495580</v>
      </c>
      <c r="F101" s="122">
        <v>166348536</v>
      </c>
      <c r="G101" s="122">
        <v>170348129</v>
      </c>
      <c r="H101" s="122">
        <v>174502178</v>
      </c>
      <c r="I101" s="122">
        <v>178820615</v>
      </c>
      <c r="J101" s="122">
        <v>183311108</v>
      </c>
      <c r="K101" s="122">
        <v>187976481</v>
      </c>
      <c r="L101" s="122">
        <v>192817243</v>
      </c>
      <c r="M101" s="122">
        <v>197836081</v>
      </c>
      <c r="N101" s="122">
        <v>203035027</v>
      </c>
      <c r="O101" s="122">
        <v>208415064</v>
      </c>
      <c r="P101" s="122">
        <v>213978472</v>
      </c>
      <c r="Q101" s="122">
        <v>219724282</v>
      </c>
      <c r="R101" s="122">
        <v>225645580</v>
      </c>
      <c r="S101" s="122">
        <v>231732881</v>
      </c>
      <c r="T101" s="122">
        <v>237979218</v>
      </c>
      <c r="U101" s="122">
        <v>244394102</v>
      </c>
      <c r="V101" s="122">
        <v>250981876</v>
      </c>
      <c r="W101" s="122">
        <v>257725573</v>
      </c>
      <c r="X101" s="122">
        <v>264602415</v>
      </c>
      <c r="Y101" s="122">
        <v>271603169</v>
      </c>
      <c r="Z101" s="122">
        <v>278728186</v>
      </c>
      <c r="AA101" s="122">
        <v>286006012</v>
      </c>
      <c r="AB101" s="122">
        <v>293492340</v>
      </c>
      <c r="AC101" s="122">
        <v>301260428</v>
      </c>
      <c r="AD101" s="122">
        <v>309370058</v>
      </c>
      <c r="AE101" s="122">
        <v>317825339</v>
      </c>
      <c r="AF101" s="122">
        <v>326631480</v>
      </c>
      <c r="AG101" s="122">
        <v>335847788</v>
      </c>
      <c r="AH101" s="122">
        <v>345544609</v>
      </c>
      <c r="AI101" s="122">
        <v>355762200</v>
      </c>
      <c r="AJ101" s="122">
        <v>366551884</v>
      </c>
      <c r="AK101" s="122">
        <v>377879250</v>
      </c>
      <c r="AL101" s="122">
        <v>389594161</v>
      </c>
      <c r="AM101" s="122">
        <v>401488248</v>
      </c>
      <c r="AN101" s="122">
        <v>413418810</v>
      </c>
      <c r="AO101" s="122">
        <v>425324425</v>
      </c>
      <c r="AP101" s="122">
        <v>437269757</v>
      </c>
      <c r="AQ101" s="122">
        <v>449393754</v>
      </c>
      <c r="AR101" s="122">
        <v>461899663</v>
      </c>
      <c r="AS101" s="122">
        <v>474935556</v>
      </c>
      <c r="AT101" s="122">
        <v>488553040</v>
      </c>
      <c r="AU101" s="122">
        <v>502710676</v>
      </c>
      <c r="AV101" s="122">
        <v>517352559</v>
      </c>
      <c r="AW101" s="122">
        <v>532385197</v>
      </c>
      <c r="AX101" s="122">
        <v>547744433</v>
      </c>
      <c r="AY101" s="122">
        <v>563415107</v>
      </c>
      <c r="AZ101" s="122">
        <v>579434057</v>
      </c>
      <c r="BA101" s="122">
        <v>595849807</v>
      </c>
      <c r="BB101" s="122">
        <v>612731524</v>
      </c>
      <c r="BC101" s="122">
        <v>630127436</v>
      </c>
      <c r="BD101" s="122">
        <v>648053253</v>
      </c>
      <c r="BE101" s="122">
        <v>666488623</v>
      </c>
      <c r="BF101" s="122">
        <v>685401960</v>
      </c>
      <c r="BG101" s="122">
        <v>704745420</v>
      </c>
      <c r="BH101" s="122">
        <v>724482652</v>
      </c>
      <c r="BI101" s="122">
        <v>744602976</v>
      </c>
      <c r="BJ101" s="122">
        <v>765112280</v>
      </c>
    </row>
    <row r="102" spans="1:62" x14ac:dyDescent="0.35">
      <c r="A102" s="122" t="s">
        <v>53</v>
      </c>
      <c r="B102" s="122" t="s">
        <v>415</v>
      </c>
      <c r="C102" s="122" t="s">
        <v>238</v>
      </c>
      <c r="D102" s="122" t="s">
        <v>239</v>
      </c>
      <c r="E102" s="122">
        <v>4140000</v>
      </c>
      <c r="F102" s="122">
        <v>4171672</v>
      </c>
      <c r="G102" s="122">
        <v>4202104</v>
      </c>
      <c r="H102" s="122">
        <v>4231408</v>
      </c>
      <c r="I102" s="122">
        <v>4259680</v>
      </c>
      <c r="J102" s="122">
        <v>4287000</v>
      </c>
      <c r="K102" s="122">
        <v>4313000</v>
      </c>
      <c r="L102" s="122">
        <v>4339000</v>
      </c>
      <c r="M102" s="122">
        <v>4364000</v>
      </c>
      <c r="N102" s="122">
        <v>4387000</v>
      </c>
      <c r="O102" s="122">
        <v>4411000</v>
      </c>
      <c r="P102" s="122">
        <v>4435000</v>
      </c>
      <c r="Q102" s="122">
        <v>4457000</v>
      </c>
      <c r="R102" s="122">
        <v>4478000</v>
      </c>
      <c r="S102" s="122">
        <v>4497000</v>
      </c>
      <c r="T102" s="122">
        <v>4514000</v>
      </c>
      <c r="U102" s="122">
        <v>4530000</v>
      </c>
      <c r="V102" s="122">
        <v>4532000</v>
      </c>
      <c r="W102" s="122">
        <v>4556000</v>
      </c>
      <c r="X102" s="122">
        <v>4571000</v>
      </c>
      <c r="Y102" s="122">
        <v>4588000</v>
      </c>
      <c r="Z102" s="122">
        <v>4608000</v>
      </c>
      <c r="AA102" s="122">
        <v>4635000</v>
      </c>
      <c r="AB102" s="122">
        <v>4659000</v>
      </c>
      <c r="AC102" s="122">
        <v>4680000</v>
      </c>
      <c r="AD102" s="122">
        <v>4701000</v>
      </c>
      <c r="AE102" s="122">
        <v>4722000</v>
      </c>
      <c r="AF102" s="122">
        <v>4740000</v>
      </c>
      <c r="AG102" s="122">
        <v>4757000</v>
      </c>
      <c r="AH102" s="122">
        <v>4767000</v>
      </c>
      <c r="AI102" s="122">
        <v>4780000</v>
      </c>
      <c r="AJ102" s="122">
        <v>4510000</v>
      </c>
      <c r="AK102" s="122">
        <v>4470000</v>
      </c>
      <c r="AL102" s="122">
        <v>4640000</v>
      </c>
      <c r="AM102" s="122">
        <v>4650000</v>
      </c>
      <c r="AN102" s="122">
        <v>4669000</v>
      </c>
      <c r="AO102" s="122">
        <v>4494000</v>
      </c>
      <c r="AP102" s="122">
        <v>4572000</v>
      </c>
      <c r="AQ102" s="122">
        <v>4501000</v>
      </c>
      <c r="AR102" s="122">
        <v>4554000</v>
      </c>
      <c r="AS102" s="122">
        <v>4426000</v>
      </c>
      <c r="AT102" s="122">
        <v>4440000</v>
      </c>
      <c r="AU102" s="122">
        <v>4440000</v>
      </c>
      <c r="AV102" s="122">
        <v>4440000</v>
      </c>
      <c r="AW102" s="122">
        <v>4439000</v>
      </c>
      <c r="AX102" s="122">
        <v>4442000</v>
      </c>
      <c r="AY102" s="122">
        <v>4440000</v>
      </c>
      <c r="AZ102" s="122">
        <v>4436000</v>
      </c>
      <c r="BA102" s="122">
        <v>4434508</v>
      </c>
      <c r="BB102" s="122">
        <v>4429078</v>
      </c>
      <c r="BC102" s="122">
        <v>4417781</v>
      </c>
      <c r="BD102" s="122">
        <v>4280622</v>
      </c>
      <c r="BE102" s="122">
        <v>4267558</v>
      </c>
      <c r="BF102" s="122">
        <v>4255689</v>
      </c>
      <c r="BG102" s="122">
        <v>4238389</v>
      </c>
      <c r="BH102" s="122">
        <v>4203604</v>
      </c>
      <c r="BI102" s="122">
        <v>4174349</v>
      </c>
      <c r="BJ102" s="122">
        <v>4125700</v>
      </c>
    </row>
    <row r="103" spans="1:62" x14ac:dyDescent="0.35">
      <c r="A103" s="122" t="s">
        <v>416</v>
      </c>
      <c r="B103" s="122" t="s">
        <v>417</v>
      </c>
      <c r="C103" s="122" t="s">
        <v>238</v>
      </c>
      <c r="D103" s="122" t="s">
        <v>239</v>
      </c>
      <c r="E103" s="122">
        <v>3866159</v>
      </c>
      <c r="F103" s="122">
        <v>3943364</v>
      </c>
      <c r="G103" s="122">
        <v>4022593</v>
      </c>
      <c r="H103" s="122">
        <v>4103730</v>
      </c>
      <c r="I103" s="122">
        <v>4186640</v>
      </c>
      <c r="J103" s="122">
        <v>4271133</v>
      </c>
      <c r="K103" s="122">
        <v>4357484</v>
      </c>
      <c r="L103" s="122">
        <v>4445530</v>
      </c>
      <c r="M103" s="122">
        <v>4534234</v>
      </c>
      <c r="N103" s="122">
        <v>4622208</v>
      </c>
      <c r="O103" s="122">
        <v>4708642</v>
      </c>
      <c r="P103" s="122">
        <v>4793155</v>
      </c>
      <c r="Q103" s="122">
        <v>4876560</v>
      </c>
      <c r="R103" s="122">
        <v>4960657</v>
      </c>
      <c r="S103" s="122">
        <v>5047944</v>
      </c>
      <c r="T103" s="122">
        <v>5140357</v>
      </c>
      <c r="U103" s="122">
        <v>5238245</v>
      </c>
      <c r="V103" s="122">
        <v>5341419</v>
      </c>
      <c r="W103" s="122">
        <v>5450549</v>
      </c>
      <c r="X103" s="122">
        <v>5566266</v>
      </c>
      <c r="Y103" s="122">
        <v>5688836</v>
      </c>
      <c r="Z103" s="122">
        <v>5818671</v>
      </c>
      <c r="AA103" s="122">
        <v>5955267</v>
      </c>
      <c r="AB103" s="122">
        <v>6096692</v>
      </c>
      <c r="AC103" s="122">
        <v>6240329</v>
      </c>
      <c r="AD103" s="122">
        <v>6384195</v>
      </c>
      <c r="AE103" s="122">
        <v>6527543</v>
      </c>
      <c r="AF103" s="122">
        <v>6670568</v>
      </c>
      <c r="AG103" s="122">
        <v>6813348</v>
      </c>
      <c r="AH103" s="122">
        <v>6956300</v>
      </c>
      <c r="AI103" s="122">
        <v>7099732</v>
      </c>
      <c r="AJ103" s="122">
        <v>7243391</v>
      </c>
      <c r="AK103" s="122">
        <v>7386975</v>
      </c>
      <c r="AL103" s="122">
        <v>7530705</v>
      </c>
      <c r="AM103" s="122">
        <v>7674911</v>
      </c>
      <c r="AN103" s="122">
        <v>7819806</v>
      </c>
      <c r="AO103" s="122">
        <v>7965553</v>
      </c>
      <c r="AP103" s="122">
        <v>8111951</v>
      </c>
      <c r="AQ103" s="122">
        <v>8258483</v>
      </c>
      <c r="AR103" s="122">
        <v>8404398</v>
      </c>
      <c r="AS103" s="122">
        <v>8549200</v>
      </c>
      <c r="AT103" s="122">
        <v>8692567</v>
      </c>
      <c r="AU103" s="122">
        <v>8834733</v>
      </c>
      <c r="AV103" s="122">
        <v>8976552</v>
      </c>
      <c r="AW103" s="122">
        <v>9119178</v>
      </c>
      <c r="AX103" s="122">
        <v>9263404</v>
      </c>
      <c r="AY103" s="122">
        <v>9409457</v>
      </c>
      <c r="AZ103" s="122">
        <v>9556889</v>
      </c>
      <c r="BA103" s="122">
        <v>9705029</v>
      </c>
      <c r="BB103" s="122">
        <v>9852870</v>
      </c>
      <c r="BC103" s="122">
        <v>9999617</v>
      </c>
      <c r="BD103" s="122">
        <v>10145054</v>
      </c>
      <c r="BE103" s="122">
        <v>10289210</v>
      </c>
      <c r="BF103" s="122">
        <v>10431776</v>
      </c>
      <c r="BG103" s="122">
        <v>10572466</v>
      </c>
      <c r="BH103" s="122">
        <v>10711061</v>
      </c>
      <c r="BI103" s="122">
        <v>10847334</v>
      </c>
      <c r="BJ103" s="122">
        <v>10981229</v>
      </c>
    </row>
    <row r="104" spans="1:62" x14ac:dyDescent="0.35">
      <c r="A104" s="122" t="s">
        <v>50</v>
      </c>
      <c r="B104" s="122" t="s">
        <v>418</v>
      </c>
      <c r="C104" s="122" t="s">
        <v>238</v>
      </c>
      <c r="D104" s="122" t="s">
        <v>239</v>
      </c>
      <c r="E104" s="122">
        <v>9983967</v>
      </c>
      <c r="F104" s="122">
        <v>10029321</v>
      </c>
      <c r="G104" s="122">
        <v>10061734</v>
      </c>
      <c r="H104" s="122">
        <v>10087947</v>
      </c>
      <c r="I104" s="122">
        <v>10119835</v>
      </c>
      <c r="J104" s="122">
        <v>10147935</v>
      </c>
      <c r="K104" s="122">
        <v>10178653</v>
      </c>
      <c r="L104" s="122">
        <v>10216604</v>
      </c>
      <c r="M104" s="122">
        <v>10255815</v>
      </c>
      <c r="N104" s="122">
        <v>10298723</v>
      </c>
      <c r="O104" s="122">
        <v>10337910</v>
      </c>
      <c r="P104" s="122">
        <v>10367537</v>
      </c>
      <c r="Q104" s="122">
        <v>10398489</v>
      </c>
      <c r="R104" s="122">
        <v>10432055</v>
      </c>
      <c r="S104" s="122">
        <v>10478720</v>
      </c>
      <c r="T104" s="122">
        <v>10540525</v>
      </c>
      <c r="U104" s="122">
        <v>10598677</v>
      </c>
      <c r="V104" s="122">
        <v>10648031</v>
      </c>
      <c r="W104" s="122">
        <v>10684822</v>
      </c>
      <c r="X104" s="122">
        <v>10704152</v>
      </c>
      <c r="Y104" s="122">
        <v>10711122</v>
      </c>
      <c r="Z104" s="122">
        <v>10711848</v>
      </c>
      <c r="AA104" s="122">
        <v>10705535</v>
      </c>
      <c r="AB104" s="122">
        <v>10689463</v>
      </c>
      <c r="AC104" s="122">
        <v>10668095</v>
      </c>
      <c r="AD104" s="122">
        <v>10648713</v>
      </c>
      <c r="AE104" s="122">
        <v>10630564</v>
      </c>
      <c r="AF104" s="122">
        <v>10612741</v>
      </c>
      <c r="AG104" s="122">
        <v>10596487</v>
      </c>
      <c r="AH104" s="122">
        <v>10481719</v>
      </c>
      <c r="AI104" s="122">
        <v>10373988</v>
      </c>
      <c r="AJ104" s="122">
        <v>10373400</v>
      </c>
      <c r="AK104" s="122">
        <v>10369341</v>
      </c>
      <c r="AL104" s="122">
        <v>10357523</v>
      </c>
      <c r="AM104" s="122">
        <v>10343355</v>
      </c>
      <c r="AN104" s="122">
        <v>10328965</v>
      </c>
      <c r="AO104" s="122">
        <v>10311238</v>
      </c>
      <c r="AP104" s="122">
        <v>10290486</v>
      </c>
      <c r="AQ104" s="122">
        <v>10266570</v>
      </c>
      <c r="AR104" s="122">
        <v>10237530</v>
      </c>
      <c r="AS104" s="122">
        <v>10210971</v>
      </c>
      <c r="AT104" s="122">
        <v>10187576</v>
      </c>
      <c r="AU104" s="122">
        <v>10158608</v>
      </c>
      <c r="AV104" s="122">
        <v>10129552</v>
      </c>
      <c r="AW104" s="122">
        <v>10107146</v>
      </c>
      <c r="AX104" s="122">
        <v>10087065</v>
      </c>
      <c r="AY104" s="122">
        <v>10071370</v>
      </c>
      <c r="AZ104" s="122">
        <v>10055780</v>
      </c>
      <c r="BA104" s="122">
        <v>10038188</v>
      </c>
      <c r="BB104" s="122">
        <v>10022650</v>
      </c>
      <c r="BC104" s="122">
        <v>10000023</v>
      </c>
      <c r="BD104" s="122">
        <v>9971727</v>
      </c>
      <c r="BE104" s="122">
        <v>9920362</v>
      </c>
      <c r="BF104" s="122">
        <v>9893082</v>
      </c>
      <c r="BG104" s="122">
        <v>9866468</v>
      </c>
      <c r="BH104" s="122">
        <v>9843028</v>
      </c>
      <c r="BI104" s="122">
        <v>9814023</v>
      </c>
      <c r="BJ104" s="122">
        <v>9781127</v>
      </c>
    </row>
    <row r="105" spans="1:62" x14ac:dyDescent="0.35">
      <c r="A105" s="122" t="s">
        <v>419</v>
      </c>
      <c r="B105" s="122" t="s">
        <v>420</v>
      </c>
      <c r="C105" s="122" t="s">
        <v>238</v>
      </c>
      <c r="D105" s="122" t="s">
        <v>239</v>
      </c>
      <c r="E105" s="122">
        <v>1917374485</v>
      </c>
      <c r="F105" s="122">
        <v>1938089345</v>
      </c>
      <c r="G105" s="122">
        <v>1971767956</v>
      </c>
      <c r="H105" s="122">
        <v>2017341249</v>
      </c>
      <c r="I105" s="122">
        <v>2063005443</v>
      </c>
      <c r="J105" s="122">
        <v>2109873877</v>
      </c>
      <c r="K105" s="122">
        <v>2159939612</v>
      </c>
      <c r="L105" s="122">
        <v>2209648249</v>
      </c>
      <c r="M105" s="122">
        <v>2260717665</v>
      </c>
      <c r="N105" s="122">
        <v>2313952139</v>
      </c>
      <c r="O105" s="122">
        <v>2368641004</v>
      </c>
      <c r="P105" s="122">
        <v>2424660263</v>
      </c>
      <c r="Q105" s="122">
        <v>2479752450</v>
      </c>
      <c r="R105" s="122">
        <v>2534559971</v>
      </c>
      <c r="S105" s="122">
        <v>2588511538</v>
      </c>
      <c r="T105" s="122">
        <v>2640675903</v>
      </c>
      <c r="U105" s="122">
        <v>2691718260</v>
      </c>
      <c r="V105" s="122">
        <v>2741668827</v>
      </c>
      <c r="W105" s="122">
        <v>2792125959</v>
      </c>
      <c r="X105" s="122">
        <v>2843527329</v>
      </c>
      <c r="Y105" s="122">
        <v>2895417606</v>
      </c>
      <c r="Z105" s="122">
        <v>2948771303</v>
      </c>
      <c r="AA105" s="122">
        <v>3004918683</v>
      </c>
      <c r="AB105" s="122">
        <v>3061651491</v>
      </c>
      <c r="AC105" s="122">
        <v>3117857853</v>
      </c>
      <c r="AD105" s="122">
        <v>3174933339</v>
      </c>
      <c r="AE105" s="122">
        <v>3233584114</v>
      </c>
      <c r="AF105" s="122">
        <v>3293767162</v>
      </c>
      <c r="AG105" s="122">
        <v>3354131701</v>
      </c>
      <c r="AH105" s="122">
        <v>3413636631</v>
      </c>
      <c r="AI105" s="122">
        <v>3471574806</v>
      </c>
      <c r="AJ105" s="122">
        <v>3527564517</v>
      </c>
      <c r="AK105" s="122">
        <v>3581733333</v>
      </c>
      <c r="AL105" s="122">
        <v>3634874959</v>
      </c>
      <c r="AM105" s="122">
        <v>3687117639</v>
      </c>
      <c r="AN105" s="122">
        <v>3738698415</v>
      </c>
      <c r="AO105" s="122">
        <v>3789573048</v>
      </c>
      <c r="AP105" s="122">
        <v>3840453296</v>
      </c>
      <c r="AQ105" s="122">
        <v>3890434565</v>
      </c>
      <c r="AR105" s="122">
        <v>3939169000</v>
      </c>
      <c r="AS105" s="122">
        <v>3986056196</v>
      </c>
      <c r="AT105" s="122">
        <v>4032084833</v>
      </c>
      <c r="AU105" s="122">
        <v>4077072173</v>
      </c>
      <c r="AV105" s="122">
        <v>4121738823</v>
      </c>
      <c r="AW105" s="122">
        <v>4166120812</v>
      </c>
      <c r="AX105" s="122">
        <v>4210445215</v>
      </c>
      <c r="AY105" s="122">
        <v>4254416829</v>
      </c>
      <c r="AZ105" s="122">
        <v>4297926816</v>
      </c>
      <c r="BA105" s="122">
        <v>4341646260</v>
      </c>
      <c r="BB105" s="122">
        <v>4385943475</v>
      </c>
      <c r="BC105" s="122">
        <v>4430022932</v>
      </c>
      <c r="BD105" s="122">
        <v>4474450995</v>
      </c>
      <c r="BE105" s="122">
        <v>4519551913</v>
      </c>
      <c r="BF105" s="122">
        <v>4564885065</v>
      </c>
      <c r="BG105" s="122">
        <v>4610015643</v>
      </c>
      <c r="BH105" s="122">
        <v>4654714482</v>
      </c>
      <c r="BI105" s="122">
        <v>4699231955</v>
      </c>
      <c r="BJ105" s="122">
        <v>4743263932</v>
      </c>
    </row>
    <row r="106" spans="1:62" x14ac:dyDescent="0.35">
      <c r="A106" s="122" t="s">
        <v>421</v>
      </c>
      <c r="B106" s="122" t="s">
        <v>422</v>
      </c>
      <c r="C106" s="122" t="s">
        <v>238</v>
      </c>
      <c r="D106" s="122" t="s">
        <v>239</v>
      </c>
      <c r="E106" s="122">
        <v>2299864225</v>
      </c>
      <c r="F106" s="122">
        <v>2329888869</v>
      </c>
      <c r="G106" s="122">
        <v>2373238349</v>
      </c>
      <c r="H106" s="122">
        <v>2428869004</v>
      </c>
      <c r="I106" s="122">
        <v>2485008106</v>
      </c>
      <c r="J106" s="122">
        <v>2542784929</v>
      </c>
      <c r="K106" s="122">
        <v>2604231797</v>
      </c>
      <c r="L106" s="122">
        <v>2665770490</v>
      </c>
      <c r="M106" s="122">
        <v>2729022478</v>
      </c>
      <c r="N106" s="122">
        <v>2794658516</v>
      </c>
      <c r="O106" s="122">
        <v>2861878186</v>
      </c>
      <c r="P106" s="122">
        <v>2930528765</v>
      </c>
      <c r="Q106" s="122">
        <v>2998418215</v>
      </c>
      <c r="R106" s="122">
        <v>3066318991</v>
      </c>
      <c r="S106" s="122">
        <v>3133856412</v>
      </c>
      <c r="T106" s="122">
        <v>3200230100</v>
      </c>
      <c r="U106" s="122">
        <v>3266159737</v>
      </c>
      <c r="V106" s="122">
        <v>3331644562</v>
      </c>
      <c r="W106" s="122">
        <v>3398253256</v>
      </c>
      <c r="X106" s="122">
        <v>3466364397</v>
      </c>
      <c r="Y106" s="122">
        <v>3535475763</v>
      </c>
      <c r="Z106" s="122">
        <v>3606560912</v>
      </c>
      <c r="AA106" s="122">
        <v>3680972747</v>
      </c>
      <c r="AB106" s="122">
        <v>3756519726</v>
      </c>
      <c r="AC106" s="122">
        <v>3832103028</v>
      </c>
      <c r="AD106" s="122">
        <v>3909126217</v>
      </c>
      <c r="AE106" s="122">
        <v>3988290155</v>
      </c>
      <c r="AF106" s="122">
        <v>4069534858</v>
      </c>
      <c r="AG106" s="122">
        <v>4151491693</v>
      </c>
      <c r="AH106" s="122">
        <v>4233121326</v>
      </c>
      <c r="AI106" s="122">
        <v>4313726002</v>
      </c>
      <c r="AJ106" s="122">
        <v>4392785982</v>
      </c>
      <c r="AK106" s="122">
        <v>4470537759</v>
      </c>
      <c r="AL106" s="122">
        <v>4547598821</v>
      </c>
      <c r="AM106" s="122">
        <v>4623980430</v>
      </c>
      <c r="AN106" s="122">
        <v>4699923937</v>
      </c>
      <c r="AO106" s="122">
        <v>4775395700</v>
      </c>
      <c r="AP106" s="122">
        <v>4851072372</v>
      </c>
      <c r="AQ106" s="122">
        <v>4925950743</v>
      </c>
      <c r="AR106" s="122">
        <v>4999779253</v>
      </c>
      <c r="AS106" s="122">
        <v>5072466718</v>
      </c>
      <c r="AT106" s="122">
        <v>5144856232</v>
      </c>
      <c r="AU106" s="122">
        <v>5216716203</v>
      </c>
      <c r="AV106" s="122">
        <v>5288758037</v>
      </c>
      <c r="AW106" s="122">
        <v>5361007554</v>
      </c>
      <c r="AX106" s="122">
        <v>5433668431</v>
      </c>
      <c r="AY106" s="122">
        <v>5506476109</v>
      </c>
      <c r="AZ106" s="122">
        <v>5579375555</v>
      </c>
      <c r="BA106" s="122">
        <v>5653072135</v>
      </c>
      <c r="BB106" s="122">
        <v>5727963757</v>
      </c>
      <c r="BC106" s="122">
        <v>5803571023</v>
      </c>
      <c r="BD106" s="122">
        <v>5880131377</v>
      </c>
      <c r="BE106" s="122">
        <v>5957668177</v>
      </c>
      <c r="BF106" s="122">
        <v>6036113018</v>
      </c>
      <c r="BG106" s="122">
        <v>6114993204</v>
      </c>
      <c r="BH106" s="122">
        <v>6194062653</v>
      </c>
      <c r="BI106" s="122">
        <v>6273584648</v>
      </c>
      <c r="BJ106" s="122">
        <v>6353204601</v>
      </c>
    </row>
    <row r="107" spans="1:62" x14ac:dyDescent="0.35">
      <c r="A107" s="122" t="s">
        <v>423</v>
      </c>
      <c r="B107" s="122" t="s">
        <v>424</v>
      </c>
      <c r="C107" s="122" t="s">
        <v>238</v>
      </c>
      <c r="D107" s="122" t="s">
        <v>239</v>
      </c>
      <c r="E107" s="122">
        <v>382489740</v>
      </c>
      <c r="F107" s="122">
        <v>391799524</v>
      </c>
      <c r="G107" s="122">
        <v>401470393</v>
      </c>
      <c r="H107" s="122">
        <v>411527755</v>
      </c>
      <c r="I107" s="122">
        <v>422002663</v>
      </c>
      <c r="J107" s="122">
        <v>432911052</v>
      </c>
      <c r="K107" s="122">
        <v>444292185</v>
      </c>
      <c r="L107" s="122">
        <v>456122241</v>
      </c>
      <c r="M107" s="122">
        <v>468304813</v>
      </c>
      <c r="N107" s="122">
        <v>480706377</v>
      </c>
      <c r="O107" s="122">
        <v>493237182</v>
      </c>
      <c r="P107" s="122">
        <v>505868502</v>
      </c>
      <c r="Q107" s="122">
        <v>518665765</v>
      </c>
      <c r="R107" s="122">
        <v>531759020</v>
      </c>
      <c r="S107" s="122">
        <v>545344874</v>
      </c>
      <c r="T107" s="122">
        <v>559554197</v>
      </c>
      <c r="U107" s="122">
        <v>574441477</v>
      </c>
      <c r="V107" s="122">
        <v>589975735</v>
      </c>
      <c r="W107" s="122">
        <v>606127297</v>
      </c>
      <c r="X107" s="122">
        <v>622837068</v>
      </c>
      <c r="Y107" s="122">
        <v>640058157</v>
      </c>
      <c r="Z107" s="122">
        <v>657789609</v>
      </c>
      <c r="AA107" s="122">
        <v>676054064</v>
      </c>
      <c r="AB107" s="122">
        <v>694868235</v>
      </c>
      <c r="AC107" s="122">
        <v>714245175</v>
      </c>
      <c r="AD107" s="122">
        <v>734192878</v>
      </c>
      <c r="AE107" s="122">
        <v>754706041</v>
      </c>
      <c r="AF107" s="122">
        <v>775767696</v>
      </c>
      <c r="AG107" s="122">
        <v>797359992</v>
      </c>
      <c r="AH107" s="122">
        <v>819484695</v>
      </c>
      <c r="AI107" s="122">
        <v>842151196</v>
      </c>
      <c r="AJ107" s="122">
        <v>865221465</v>
      </c>
      <c r="AK107" s="122">
        <v>888804426</v>
      </c>
      <c r="AL107" s="122">
        <v>912723862</v>
      </c>
      <c r="AM107" s="122">
        <v>936862791</v>
      </c>
      <c r="AN107" s="122">
        <v>961225522</v>
      </c>
      <c r="AO107" s="122">
        <v>985822652</v>
      </c>
      <c r="AP107" s="122">
        <v>1010619076</v>
      </c>
      <c r="AQ107" s="122">
        <v>1035516178</v>
      </c>
      <c r="AR107" s="122">
        <v>1060610253</v>
      </c>
      <c r="AS107" s="122">
        <v>1086410522</v>
      </c>
      <c r="AT107" s="122">
        <v>1112771399</v>
      </c>
      <c r="AU107" s="122">
        <v>1139644030</v>
      </c>
      <c r="AV107" s="122">
        <v>1167019214</v>
      </c>
      <c r="AW107" s="122">
        <v>1194886742</v>
      </c>
      <c r="AX107" s="122">
        <v>1223223216</v>
      </c>
      <c r="AY107" s="122">
        <v>1252059280</v>
      </c>
      <c r="AZ107" s="122">
        <v>1281448739</v>
      </c>
      <c r="BA107" s="122">
        <v>1311425875</v>
      </c>
      <c r="BB107" s="122">
        <v>1342020282</v>
      </c>
      <c r="BC107" s="122">
        <v>1373548091</v>
      </c>
      <c r="BD107" s="122">
        <v>1405680382</v>
      </c>
      <c r="BE107" s="122">
        <v>1438116264</v>
      </c>
      <c r="BF107" s="122">
        <v>1471227953</v>
      </c>
      <c r="BG107" s="122">
        <v>1504977561</v>
      </c>
      <c r="BH107" s="122">
        <v>1539348171</v>
      </c>
      <c r="BI107" s="122">
        <v>1574352693</v>
      </c>
      <c r="BJ107" s="122">
        <v>1609940669</v>
      </c>
    </row>
    <row r="108" spans="1:62" x14ac:dyDescent="0.35">
      <c r="A108" s="122" t="s">
        <v>425</v>
      </c>
      <c r="B108" s="122" t="s">
        <v>426</v>
      </c>
      <c r="C108" s="122" t="s">
        <v>238</v>
      </c>
      <c r="D108" s="122" t="s">
        <v>239</v>
      </c>
      <c r="E108" s="122">
        <v>123195063</v>
      </c>
      <c r="F108" s="122">
        <v>126145959</v>
      </c>
      <c r="G108" s="122">
        <v>129235885</v>
      </c>
      <c r="H108" s="122">
        <v>132460233</v>
      </c>
      <c r="I108" s="122">
        <v>135810058</v>
      </c>
      <c r="J108" s="122">
        <v>139283107</v>
      </c>
      <c r="K108" s="122">
        <v>142884219</v>
      </c>
      <c r="L108" s="122">
        <v>146618832</v>
      </c>
      <c r="M108" s="122">
        <v>150482659</v>
      </c>
      <c r="N108" s="122">
        <v>154472531</v>
      </c>
      <c r="O108" s="122">
        <v>158588589</v>
      </c>
      <c r="P108" s="122">
        <v>162826704</v>
      </c>
      <c r="Q108" s="122">
        <v>167198554</v>
      </c>
      <c r="R108" s="122">
        <v>171751733</v>
      </c>
      <c r="S108" s="122">
        <v>176545424</v>
      </c>
      <c r="T108" s="122">
        <v>181619647</v>
      </c>
      <c r="U108" s="122">
        <v>186993690</v>
      </c>
      <c r="V108" s="122">
        <v>192650981</v>
      </c>
      <c r="W108" s="122">
        <v>198566333</v>
      </c>
      <c r="X108" s="122">
        <v>204695751</v>
      </c>
      <c r="Y108" s="122">
        <v>211007189</v>
      </c>
      <c r="Z108" s="122">
        <v>217484839</v>
      </c>
      <c r="AA108" s="122">
        <v>224129826</v>
      </c>
      <c r="AB108" s="122">
        <v>230943958</v>
      </c>
      <c r="AC108" s="122">
        <v>237935069</v>
      </c>
      <c r="AD108" s="122">
        <v>245102022</v>
      </c>
      <c r="AE108" s="122">
        <v>252445129</v>
      </c>
      <c r="AF108" s="122">
        <v>259944139</v>
      </c>
      <c r="AG108" s="122">
        <v>267549711</v>
      </c>
      <c r="AH108" s="122">
        <v>275200141</v>
      </c>
      <c r="AI108" s="122">
        <v>282899816</v>
      </c>
      <c r="AJ108" s="122">
        <v>290487021</v>
      </c>
      <c r="AK108" s="122">
        <v>298118128</v>
      </c>
      <c r="AL108" s="122">
        <v>305759721</v>
      </c>
      <c r="AM108" s="122">
        <v>313402026</v>
      </c>
      <c r="AN108" s="122">
        <v>321107441</v>
      </c>
      <c r="AO108" s="122">
        <v>328964394</v>
      </c>
      <c r="AP108" s="122">
        <v>336924643</v>
      </c>
      <c r="AQ108" s="122">
        <v>344939833</v>
      </c>
      <c r="AR108" s="122">
        <v>352915069</v>
      </c>
      <c r="AS108" s="122">
        <v>361050467</v>
      </c>
      <c r="AT108" s="122">
        <v>369246309</v>
      </c>
      <c r="AU108" s="122">
        <v>377544104</v>
      </c>
      <c r="AV108" s="122">
        <v>385980348</v>
      </c>
      <c r="AW108" s="122">
        <v>394625729</v>
      </c>
      <c r="AX108" s="122">
        <v>403526930</v>
      </c>
      <c r="AY108" s="122">
        <v>412705870</v>
      </c>
      <c r="AZ108" s="122">
        <v>422204235</v>
      </c>
      <c r="BA108" s="122">
        <v>432032769</v>
      </c>
      <c r="BB108" s="122">
        <v>442179341</v>
      </c>
      <c r="BC108" s="122">
        <v>452947421</v>
      </c>
      <c r="BD108" s="122">
        <v>463997812</v>
      </c>
      <c r="BE108" s="122">
        <v>474993526</v>
      </c>
      <c r="BF108" s="122">
        <v>486261860</v>
      </c>
      <c r="BG108" s="122">
        <v>497751634</v>
      </c>
      <c r="BH108" s="122">
        <v>509396383</v>
      </c>
      <c r="BI108" s="122">
        <v>521159047</v>
      </c>
      <c r="BJ108" s="122">
        <v>533023458</v>
      </c>
    </row>
    <row r="109" spans="1:62" x14ac:dyDescent="0.35">
      <c r="A109" s="122" t="s">
        <v>427</v>
      </c>
      <c r="B109" s="122" t="s">
        <v>428</v>
      </c>
      <c r="C109" s="122" t="s">
        <v>238</v>
      </c>
      <c r="D109" s="122" t="s">
        <v>239</v>
      </c>
      <c r="E109" s="122">
        <v>87792515</v>
      </c>
      <c r="F109" s="122">
        <v>90138235</v>
      </c>
      <c r="G109" s="122">
        <v>92558005</v>
      </c>
      <c r="H109" s="122">
        <v>95055665</v>
      </c>
      <c r="I109" s="122">
        <v>97638029</v>
      </c>
      <c r="J109" s="122">
        <v>100308894</v>
      </c>
      <c r="K109" s="122">
        <v>103067354</v>
      </c>
      <c r="L109" s="122">
        <v>105907403</v>
      </c>
      <c r="M109" s="122">
        <v>108821564</v>
      </c>
      <c r="N109" s="122">
        <v>111800091</v>
      </c>
      <c r="O109" s="122">
        <v>114834780</v>
      </c>
      <c r="P109" s="122">
        <v>117921998</v>
      </c>
      <c r="Q109" s="122">
        <v>121059513</v>
      </c>
      <c r="R109" s="122">
        <v>124242298</v>
      </c>
      <c r="S109" s="122">
        <v>127465231</v>
      </c>
      <c r="T109" s="122">
        <v>130724115</v>
      </c>
      <c r="U109" s="122">
        <v>134010690</v>
      </c>
      <c r="V109" s="122">
        <v>137322118</v>
      </c>
      <c r="W109" s="122">
        <v>140665856</v>
      </c>
      <c r="X109" s="122">
        <v>144053518</v>
      </c>
      <c r="Y109" s="122">
        <v>147490365</v>
      </c>
      <c r="Z109" s="122">
        <v>150978840</v>
      </c>
      <c r="AA109" s="122">
        <v>154506265</v>
      </c>
      <c r="AB109" s="122">
        <v>158044343</v>
      </c>
      <c r="AC109" s="122">
        <v>161555583</v>
      </c>
      <c r="AD109" s="122">
        <v>165012196</v>
      </c>
      <c r="AE109" s="122">
        <v>168402025</v>
      </c>
      <c r="AF109" s="122">
        <v>171728917</v>
      </c>
      <c r="AG109" s="122">
        <v>175000916</v>
      </c>
      <c r="AH109" s="122">
        <v>178233223</v>
      </c>
      <c r="AI109" s="122">
        <v>181436821</v>
      </c>
      <c r="AJ109" s="122">
        <v>184615979</v>
      </c>
      <c r="AK109" s="122">
        <v>187766086</v>
      </c>
      <c r="AL109" s="122">
        <v>190879523</v>
      </c>
      <c r="AM109" s="122">
        <v>193945272</v>
      </c>
      <c r="AN109" s="122">
        <v>196957849</v>
      </c>
      <c r="AO109" s="122">
        <v>199914831</v>
      </c>
      <c r="AP109" s="122">
        <v>202826465</v>
      </c>
      <c r="AQ109" s="122">
        <v>205715544</v>
      </c>
      <c r="AR109" s="122">
        <v>208612556</v>
      </c>
      <c r="AS109" s="122">
        <v>211540429</v>
      </c>
      <c r="AT109" s="122">
        <v>214506502</v>
      </c>
      <c r="AU109" s="122">
        <v>217508059</v>
      </c>
      <c r="AV109" s="122">
        <v>220545214</v>
      </c>
      <c r="AW109" s="122">
        <v>223614649</v>
      </c>
      <c r="AX109" s="122">
        <v>226712730</v>
      </c>
      <c r="AY109" s="122">
        <v>229838202</v>
      </c>
      <c r="AZ109" s="122">
        <v>232989141</v>
      </c>
      <c r="BA109" s="122">
        <v>236159276</v>
      </c>
      <c r="BB109" s="122">
        <v>239340478</v>
      </c>
      <c r="BC109" s="122">
        <v>242524123</v>
      </c>
      <c r="BD109" s="122">
        <v>245707511</v>
      </c>
      <c r="BE109" s="122">
        <v>248883232</v>
      </c>
      <c r="BF109" s="122">
        <v>252032263</v>
      </c>
      <c r="BG109" s="122">
        <v>255131116</v>
      </c>
      <c r="BH109" s="122">
        <v>258162113</v>
      </c>
      <c r="BI109" s="122">
        <v>261115456</v>
      </c>
      <c r="BJ109" s="122">
        <v>263991379</v>
      </c>
    </row>
    <row r="110" spans="1:62" x14ac:dyDescent="0.35">
      <c r="A110" s="122" t="s">
        <v>429</v>
      </c>
      <c r="B110" s="122" t="s">
        <v>430</v>
      </c>
      <c r="C110" s="122" t="s">
        <v>238</v>
      </c>
      <c r="D110" s="122" t="s">
        <v>239</v>
      </c>
      <c r="E110" s="122">
        <v>259294677</v>
      </c>
      <c r="F110" s="122">
        <v>265653565</v>
      </c>
      <c r="G110" s="122">
        <v>272234508</v>
      </c>
      <c r="H110" s="122">
        <v>279067522</v>
      </c>
      <c r="I110" s="122">
        <v>286192605</v>
      </c>
      <c r="J110" s="122">
        <v>293627945</v>
      </c>
      <c r="K110" s="122">
        <v>301407966</v>
      </c>
      <c r="L110" s="122">
        <v>309503409</v>
      </c>
      <c r="M110" s="122">
        <v>317822154</v>
      </c>
      <c r="N110" s="122">
        <v>326233846</v>
      </c>
      <c r="O110" s="122">
        <v>334648593</v>
      </c>
      <c r="P110" s="122">
        <v>343041798</v>
      </c>
      <c r="Q110" s="122">
        <v>351467211</v>
      </c>
      <c r="R110" s="122">
        <v>360007287</v>
      </c>
      <c r="S110" s="122">
        <v>368799450</v>
      </c>
      <c r="T110" s="122">
        <v>377934550</v>
      </c>
      <c r="U110" s="122">
        <v>387447787</v>
      </c>
      <c r="V110" s="122">
        <v>397324754</v>
      </c>
      <c r="W110" s="122">
        <v>407560964</v>
      </c>
      <c r="X110" s="122">
        <v>418141317</v>
      </c>
      <c r="Y110" s="122">
        <v>429050968</v>
      </c>
      <c r="Z110" s="122">
        <v>440304770</v>
      </c>
      <c r="AA110" s="122">
        <v>451924238</v>
      </c>
      <c r="AB110" s="122">
        <v>463924277</v>
      </c>
      <c r="AC110" s="122">
        <v>476310106</v>
      </c>
      <c r="AD110" s="122">
        <v>489090856</v>
      </c>
      <c r="AE110" s="122">
        <v>502260912</v>
      </c>
      <c r="AF110" s="122">
        <v>515823557</v>
      </c>
      <c r="AG110" s="122">
        <v>529810281</v>
      </c>
      <c r="AH110" s="122">
        <v>544284554</v>
      </c>
      <c r="AI110" s="122">
        <v>559251380</v>
      </c>
      <c r="AJ110" s="122">
        <v>574734444</v>
      </c>
      <c r="AK110" s="122">
        <v>590686298</v>
      </c>
      <c r="AL110" s="122">
        <v>606964141</v>
      </c>
      <c r="AM110" s="122">
        <v>623460765</v>
      </c>
      <c r="AN110" s="122">
        <v>640118081</v>
      </c>
      <c r="AO110" s="122">
        <v>656858258</v>
      </c>
      <c r="AP110" s="122">
        <v>673694433</v>
      </c>
      <c r="AQ110" s="122">
        <v>690576345</v>
      </c>
      <c r="AR110" s="122">
        <v>707695184</v>
      </c>
      <c r="AS110" s="122">
        <v>725360055</v>
      </c>
      <c r="AT110" s="122">
        <v>743525090</v>
      </c>
      <c r="AU110" s="122">
        <v>762099926</v>
      </c>
      <c r="AV110" s="122">
        <v>781038866</v>
      </c>
      <c r="AW110" s="122">
        <v>800261013</v>
      </c>
      <c r="AX110" s="122">
        <v>819696286</v>
      </c>
      <c r="AY110" s="122">
        <v>839353410</v>
      </c>
      <c r="AZ110" s="122">
        <v>859244504</v>
      </c>
      <c r="BA110" s="122">
        <v>879393106</v>
      </c>
      <c r="BB110" s="122">
        <v>899840941</v>
      </c>
      <c r="BC110" s="122">
        <v>920600670</v>
      </c>
      <c r="BD110" s="122">
        <v>941682570</v>
      </c>
      <c r="BE110" s="122">
        <v>963122738</v>
      </c>
      <c r="BF110" s="122">
        <v>984966093</v>
      </c>
      <c r="BG110" s="122">
        <v>1007225927</v>
      </c>
      <c r="BH110" s="122">
        <v>1029951788</v>
      </c>
      <c r="BI110" s="122">
        <v>1053193646</v>
      </c>
      <c r="BJ110" s="122">
        <v>1076917211</v>
      </c>
    </row>
    <row r="111" spans="1:62" x14ac:dyDescent="0.35">
      <c r="A111" s="122" t="s">
        <v>431</v>
      </c>
      <c r="B111" s="122" t="s">
        <v>432</v>
      </c>
      <c r="C111" s="122" t="s">
        <v>238</v>
      </c>
      <c r="D111" s="122" t="s">
        <v>239</v>
      </c>
      <c r="E111" s="122">
        <v>48442</v>
      </c>
      <c r="F111" s="122">
        <v>48281</v>
      </c>
      <c r="G111" s="122">
        <v>48418</v>
      </c>
      <c r="H111" s="122">
        <v>48800</v>
      </c>
      <c r="I111" s="122">
        <v>49391</v>
      </c>
      <c r="J111" s="122">
        <v>50141</v>
      </c>
      <c r="K111" s="122">
        <v>51049</v>
      </c>
      <c r="L111" s="122">
        <v>52118</v>
      </c>
      <c r="M111" s="122">
        <v>53254</v>
      </c>
      <c r="N111" s="122">
        <v>54376</v>
      </c>
      <c r="O111" s="122">
        <v>55425</v>
      </c>
      <c r="P111" s="122">
        <v>56352</v>
      </c>
      <c r="Q111" s="122">
        <v>57154</v>
      </c>
      <c r="R111" s="122">
        <v>57900</v>
      </c>
      <c r="S111" s="122">
        <v>58655</v>
      </c>
      <c r="T111" s="122">
        <v>59478</v>
      </c>
      <c r="U111" s="122">
        <v>60428</v>
      </c>
      <c r="V111" s="122">
        <v>61443</v>
      </c>
      <c r="W111" s="122">
        <v>62406</v>
      </c>
      <c r="X111" s="122">
        <v>63151</v>
      </c>
      <c r="Y111" s="122">
        <v>63551</v>
      </c>
      <c r="Z111" s="122">
        <v>63540</v>
      </c>
      <c r="AA111" s="122">
        <v>63191</v>
      </c>
      <c r="AB111" s="122">
        <v>62730</v>
      </c>
      <c r="AC111" s="122">
        <v>62487</v>
      </c>
      <c r="AD111" s="122">
        <v>62696</v>
      </c>
      <c r="AE111" s="122">
        <v>63441</v>
      </c>
      <c r="AF111" s="122">
        <v>64630</v>
      </c>
      <c r="AG111" s="122">
        <v>66047</v>
      </c>
      <c r="AH111" s="122">
        <v>67388</v>
      </c>
      <c r="AI111" s="122">
        <v>68429</v>
      </c>
      <c r="AJ111" s="122">
        <v>69096</v>
      </c>
      <c r="AK111" s="122">
        <v>69475</v>
      </c>
      <c r="AL111" s="122">
        <v>69656</v>
      </c>
      <c r="AM111" s="122">
        <v>69818</v>
      </c>
      <c r="AN111" s="122">
        <v>70070</v>
      </c>
      <c r="AO111" s="122">
        <v>70431</v>
      </c>
      <c r="AP111" s="122">
        <v>70869</v>
      </c>
      <c r="AQ111" s="122">
        <v>71390</v>
      </c>
      <c r="AR111" s="122">
        <v>71952</v>
      </c>
      <c r="AS111" s="122">
        <v>72554</v>
      </c>
      <c r="AT111" s="122">
        <v>73192</v>
      </c>
      <c r="AU111" s="122">
        <v>73870</v>
      </c>
      <c r="AV111" s="122">
        <v>74587</v>
      </c>
      <c r="AW111" s="122">
        <v>75341</v>
      </c>
      <c r="AX111" s="122">
        <v>76118</v>
      </c>
      <c r="AY111" s="122">
        <v>76914</v>
      </c>
      <c r="AZ111" s="122">
        <v>77727</v>
      </c>
      <c r="BA111" s="122">
        <v>78534</v>
      </c>
      <c r="BB111" s="122">
        <v>79325</v>
      </c>
      <c r="BC111" s="122">
        <v>80072</v>
      </c>
      <c r="BD111" s="122">
        <v>80759</v>
      </c>
      <c r="BE111" s="122">
        <v>81406</v>
      </c>
      <c r="BF111" s="122">
        <v>82013</v>
      </c>
      <c r="BG111" s="122">
        <v>82590</v>
      </c>
      <c r="BH111" s="122">
        <v>83167</v>
      </c>
      <c r="BI111" s="122">
        <v>83737</v>
      </c>
      <c r="BJ111" s="122">
        <v>84287</v>
      </c>
    </row>
    <row r="112" spans="1:62" x14ac:dyDescent="0.35">
      <c r="A112" s="122" t="s">
        <v>433</v>
      </c>
      <c r="B112" s="122" t="s">
        <v>434</v>
      </c>
      <c r="C112" s="122" t="s">
        <v>238</v>
      </c>
      <c r="D112" s="122" t="s">
        <v>239</v>
      </c>
      <c r="E112" s="122">
        <v>449480608</v>
      </c>
      <c r="F112" s="122">
        <v>458494963</v>
      </c>
      <c r="G112" s="122">
        <v>467852537</v>
      </c>
      <c r="H112" s="122">
        <v>477527970</v>
      </c>
      <c r="I112" s="122">
        <v>487484535</v>
      </c>
      <c r="J112" s="122">
        <v>497702365</v>
      </c>
      <c r="K112" s="122">
        <v>508161935</v>
      </c>
      <c r="L112" s="122">
        <v>518889779</v>
      </c>
      <c r="M112" s="122">
        <v>529967317</v>
      </c>
      <c r="N112" s="122">
        <v>541505076</v>
      </c>
      <c r="O112" s="122">
        <v>553578513</v>
      </c>
      <c r="P112" s="122">
        <v>566224812</v>
      </c>
      <c r="Q112" s="122">
        <v>579411513</v>
      </c>
      <c r="R112" s="122">
        <v>593058926</v>
      </c>
      <c r="S112" s="122">
        <v>607050255</v>
      </c>
      <c r="T112" s="122">
        <v>621301720</v>
      </c>
      <c r="U112" s="122">
        <v>635771734</v>
      </c>
      <c r="V112" s="122">
        <v>650485030</v>
      </c>
      <c r="W112" s="122">
        <v>665502284</v>
      </c>
      <c r="X112" s="122">
        <v>680915804</v>
      </c>
      <c r="Y112" s="122">
        <v>696783517</v>
      </c>
      <c r="Z112" s="122">
        <v>713118032</v>
      </c>
      <c r="AA112" s="122">
        <v>729868013</v>
      </c>
      <c r="AB112" s="122">
        <v>746949067</v>
      </c>
      <c r="AC112" s="122">
        <v>764245202</v>
      </c>
      <c r="AD112" s="122">
        <v>781666671</v>
      </c>
      <c r="AE112" s="122">
        <v>799181436</v>
      </c>
      <c r="AF112" s="122">
        <v>816792741</v>
      </c>
      <c r="AG112" s="122">
        <v>834489322</v>
      </c>
      <c r="AH112" s="122">
        <v>852270034</v>
      </c>
      <c r="AI112" s="122">
        <v>870133480</v>
      </c>
      <c r="AJ112" s="122">
        <v>888054875</v>
      </c>
      <c r="AK112" s="122">
        <v>906021106</v>
      </c>
      <c r="AL112" s="122">
        <v>924057817</v>
      </c>
      <c r="AM112" s="122">
        <v>942204249</v>
      </c>
      <c r="AN112" s="122">
        <v>960482795</v>
      </c>
      <c r="AO112" s="122">
        <v>978893217</v>
      </c>
      <c r="AP112" s="122">
        <v>997405318</v>
      </c>
      <c r="AQ112" s="122">
        <v>1015974042</v>
      </c>
      <c r="AR112" s="122">
        <v>1034539214</v>
      </c>
      <c r="AS112" s="122">
        <v>1053050912</v>
      </c>
      <c r="AT112" s="122">
        <v>1071477855</v>
      </c>
      <c r="AU112" s="122">
        <v>1089807112</v>
      </c>
      <c r="AV112" s="122">
        <v>1108027848</v>
      </c>
      <c r="AW112" s="122">
        <v>1126135777</v>
      </c>
      <c r="AX112" s="122">
        <v>1144118674</v>
      </c>
      <c r="AY112" s="122">
        <v>1161977719</v>
      </c>
      <c r="AZ112" s="122">
        <v>1179681239</v>
      </c>
      <c r="BA112" s="122">
        <v>1197146906</v>
      </c>
      <c r="BB112" s="122">
        <v>1214270132</v>
      </c>
      <c r="BC112" s="122">
        <v>1230980691</v>
      </c>
      <c r="BD112" s="122">
        <v>1247236029</v>
      </c>
      <c r="BE112" s="122">
        <v>1263065852</v>
      </c>
      <c r="BF112" s="122">
        <v>1278562207</v>
      </c>
      <c r="BG112" s="122">
        <v>1293859294</v>
      </c>
      <c r="BH112" s="122">
        <v>1309053980</v>
      </c>
      <c r="BI112" s="122">
        <v>1324171354</v>
      </c>
      <c r="BJ112" s="122">
        <v>1339180127</v>
      </c>
    </row>
    <row r="113" spans="1:62" x14ac:dyDescent="0.35">
      <c r="A113" s="122" t="s">
        <v>435</v>
      </c>
      <c r="B113" s="122" t="s">
        <v>436</v>
      </c>
      <c r="C113" s="122" t="s">
        <v>238</v>
      </c>
      <c r="D113" s="122" t="s">
        <v>239</v>
      </c>
    </row>
    <row r="114" spans="1:62" x14ac:dyDescent="0.35">
      <c r="A114" s="122" t="s">
        <v>36</v>
      </c>
      <c r="B114" s="122" t="s">
        <v>437</v>
      </c>
      <c r="C114" s="122" t="s">
        <v>238</v>
      </c>
      <c r="D114" s="122" t="s">
        <v>239</v>
      </c>
      <c r="E114" s="122">
        <v>2828600</v>
      </c>
      <c r="F114" s="122">
        <v>2824400</v>
      </c>
      <c r="G114" s="122">
        <v>2836050</v>
      </c>
      <c r="H114" s="122">
        <v>2852650</v>
      </c>
      <c r="I114" s="122">
        <v>2866550</v>
      </c>
      <c r="J114" s="122">
        <v>2877300</v>
      </c>
      <c r="K114" s="122">
        <v>2888800</v>
      </c>
      <c r="L114" s="122">
        <v>2902450</v>
      </c>
      <c r="M114" s="122">
        <v>2915550</v>
      </c>
      <c r="N114" s="122">
        <v>2932650</v>
      </c>
      <c r="O114" s="122">
        <v>2957250</v>
      </c>
      <c r="P114" s="122">
        <v>2992050</v>
      </c>
      <c r="Q114" s="122">
        <v>3036850</v>
      </c>
      <c r="R114" s="122">
        <v>3085950</v>
      </c>
      <c r="S114" s="122">
        <v>3137500</v>
      </c>
      <c r="T114" s="122">
        <v>3189550</v>
      </c>
      <c r="U114" s="122">
        <v>3238050</v>
      </c>
      <c r="V114" s="122">
        <v>3282200</v>
      </c>
      <c r="W114" s="122">
        <v>3329100</v>
      </c>
      <c r="X114" s="122">
        <v>3373750</v>
      </c>
      <c r="Y114" s="122">
        <v>3412800</v>
      </c>
      <c r="Z114" s="122">
        <v>3453000</v>
      </c>
      <c r="AA114" s="122">
        <v>3485800</v>
      </c>
      <c r="AB114" s="122">
        <v>3510600</v>
      </c>
      <c r="AC114" s="122">
        <v>3532423</v>
      </c>
      <c r="AD114" s="122">
        <v>3538082</v>
      </c>
      <c r="AE114" s="122">
        <v>3539690</v>
      </c>
      <c r="AF114" s="122">
        <v>3540057</v>
      </c>
      <c r="AG114" s="122">
        <v>3524949</v>
      </c>
      <c r="AH114" s="122">
        <v>3511009</v>
      </c>
      <c r="AI114" s="122">
        <v>3513974</v>
      </c>
      <c r="AJ114" s="122">
        <v>3534235</v>
      </c>
      <c r="AK114" s="122">
        <v>3558430</v>
      </c>
      <c r="AL114" s="122">
        <v>3576261</v>
      </c>
      <c r="AM114" s="122">
        <v>3590386</v>
      </c>
      <c r="AN114" s="122">
        <v>3608841</v>
      </c>
      <c r="AO114" s="122">
        <v>3637510</v>
      </c>
      <c r="AP114" s="122">
        <v>3674171</v>
      </c>
      <c r="AQ114" s="122">
        <v>3712696</v>
      </c>
      <c r="AR114" s="122">
        <v>3754786</v>
      </c>
      <c r="AS114" s="122">
        <v>3805174</v>
      </c>
      <c r="AT114" s="122">
        <v>3866243</v>
      </c>
      <c r="AU114" s="122">
        <v>3931947</v>
      </c>
      <c r="AV114" s="122">
        <v>3996521</v>
      </c>
      <c r="AW114" s="122">
        <v>4070262</v>
      </c>
      <c r="AX114" s="122">
        <v>4159914</v>
      </c>
      <c r="AY114" s="122">
        <v>4273591</v>
      </c>
      <c r="AZ114" s="122">
        <v>4398942</v>
      </c>
      <c r="BA114" s="122">
        <v>4489544</v>
      </c>
      <c r="BB114" s="122">
        <v>4535375</v>
      </c>
      <c r="BC114" s="122">
        <v>4560155</v>
      </c>
      <c r="BD114" s="122">
        <v>4580084</v>
      </c>
      <c r="BE114" s="122">
        <v>4599533</v>
      </c>
      <c r="BF114" s="122">
        <v>4623816</v>
      </c>
      <c r="BG114" s="122">
        <v>4657740</v>
      </c>
      <c r="BH114" s="122">
        <v>4701957</v>
      </c>
      <c r="BI114" s="122">
        <v>4755335</v>
      </c>
      <c r="BJ114" s="122">
        <v>4813608</v>
      </c>
    </row>
    <row r="115" spans="1:62" x14ac:dyDescent="0.35">
      <c r="A115" s="122" t="s">
        <v>438</v>
      </c>
      <c r="B115" s="122" t="s">
        <v>439</v>
      </c>
      <c r="C115" s="122" t="s">
        <v>238</v>
      </c>
      <c r="D115" s="122" t="s">
        <v>239</v>
      </c>
      <c r="E115" s="122">
        <v>21906903</v>
      </c>
      <c r="F115" s="122">
        <v>22480418</v>
      </c>
      <c r="G115" s="122">
        <v>23071429</v>
      </c>
      <c r="H115" s="122">
        <v>23680432</v>
      </c>
      <c r="I115" s="122">
        <v>24308085</v>
      </c>
      <c r="J115" s="122">
        <v>24955115</v>
      </c>
      <c r="K115" s="122">
        <v>25624656</v>
      </c>
      <c r="L115" s="122">
        <v>26318119</v>
      </c>
      <c r="M115" s="122">
        <v>27032943</v>
      </c>
      <c r="N115" s="122">
        <v>27765243</v>
      </c>
      <c r="O115" s="122">
        <v>28514010</v>
      </c>
      <c r="P115" s="122">
        <v>29281268</v>
      </c>
      <c r="Q115" s="122">
        <v>30074298</v>
      </c>
      <c r="R115" s="122">
        <v>30904271</v>
      </c>
      <c r="S115" s="122">
        <v>31785500</v>
      </c>
      <c r="T115" s="122">
        <v>32730554</v>
      </c>
      <c r="U115" s="122">
        <v>33737768</v>
      </c>
      <c r="V115" s="122">
        <v>34810723</v>
      </c>
      <c r="W115" s="122">
        <v>35972652</v>
      </c>
      <c r="X115" s="122">
        <v>37252659</v>
      </c>
      <c r="Y115" s="122">
        <v>38668220</v>
      </c>
      <c r="Z115" s="122">
        <v>40217629</v>
      </c>
      <c r="AA115" s="122">
        <v>41883332</v>
      </c>
      <c r="AB115" s="122">
        <v>43645092</v>
      </c>
      <c r="AC115" s="122">
        <v>45474708</v>
      </c>
      <c r="AD115" s="122">
        <v>47342702</v>
      </c>
      <c r="AE115" s="122">
        <v>49256842</v>
      </c>
      <c r="AF115" s="122">
        <v>51197482</v>
      </c>
      <c r="AG115" s="122">
        <v>53075618</v>
      </c>
      <c r="AH115" s="122">
        <v>54777114</v>
      </c>
      <c r="AI115" s="122">
        <v>56226185</v>
      </c>
      <c r="AJ115" s="122">
        <v>57375584</v>
      </c>
      <c r="AK115" s="122">
        <v>58260738</v>
      </c>
      <c r="AL115" s="122">
        <v>58991218</v>
      </c>
      <c r="AM115" s="122">
        <v>59725125</v>
      </c>
      <c r="AN115" s="122">
        <v>60575644</v>
      </c>
      <c r="AO115" s="122">
        <v>61583089</v>
      </c>
      <c r="AP115" s="122">
        <v>62710557</v>
      </c>
      <c r="AQ115" s="122">
        <v>63900630</v>
      </c>
      <c r="AR115" s="122">
        <v>65062660</v>
      </c>
      <c r="AS115" s="122">
        <v>66131854</v>
      </c>
      <c r="AT115" s="122">
        <v>67096414</v>
      </c>
      <c r="AU115" s="122">
        <v>67983330</v>
      </c>
      <c r="AV115" s="122">
        <v>68812713</v>
      </c>
      <c r="AW115" s="122">
        <v>69617100</v>
      </c>
      <c r="AX115" s="122">
        <v>70421811</v>
      </c>
      <c r="AY115" s="122">
        <v>71227880</v>
      </c>
      <c r="AZ115" s="122">
        <v>72031103</v>
      </c>
      <c r="BA115" s="122">
        <v>72845542</v>
      </c>
      <c r="BB115" s="122">
        <v>73687565</v>
      </c>
      <c r="BC115" s="122">
        <v>74567511</v>
      </c>
      <c r="BD115" s="122">
        <v>75491582</v>
      </c>
      <c r="BE115" s="122">
        <v>76453574</v>
      </c>
      <c r="BF115" s="122">
        <v>77435384</v>
      </c>
      <c r="BG115" s="122">
        <v>78411092</v>
      </c>
      <c r="BH115" s="122">
        <v>79360487</v>
      </c>
      <c r="BI115" s="122">
        <v>80277428</v>
      </c>
      <c r="BJ115" s="122">
        <v>81162788</v>
      </c>
    </row>
    <row r="116" spans="1:62" x14ac:dyDescent="0.35">
      <c r="A116" s="122" t="s">
        <v>440</v>
      </c>
      <c r="B116" s="122" t="s">
        <v>441</v>
      </c>
      <c r="C116" s="122" t="s">
        <v>238</v>
      </c>
      <c r="D116" s="122" t="s">
        <v>239</v>
      </c>
      <c r="E116" s="122">
        <v>7289761</v>
      </c>
      <c r="F116" s="122">
        <v>7475352</v>
      </c>
      <c r="G116" s="122">
        <v>7674223</v>
      </c>
      <c r="H116" s="122">
        <v>7888914</v>
      </c>
      <c r="I116" s="122">
        <v>8122199</v>
      </c>
      <c r="J116" s="122">
        <v>8375793</v>
      </c>
      <c r="K116" s="122">
        <v>8651164</v>
      </c>
      <c r="L116" s="122">
        <v>8947404</v>
      </c>
      <c r="M116" s="122">
        <v>9260682</v>
      </c>
      <c r="N116" s="122">
        <v>9585576</v>
      </c>
      <c r="O116" s="122">
        <v>9917983</v>
      </c>
      <c r="P116" s="122">
        <v>10255903</v>
      </c>
      <c r="Q116" s="122">
        <v>10599845</v>
      </c>
      <c r="R116" s="122">
        <v>10951166</v>
      </c>
      <c r="S116" s="122">
        <v>11312305</v>
      </c>
      <c r="T116" s="122">
        <v>11684589</v>
      </c>
      <c r="U116" s="122">
        <v>12068168</v>
      </c>
      <c r="V116" s="122">
        <v>12460914</v>
      </c>
      <c r="W116" s="122">
        <v>12859094</v>
      </c>
      <c r="X116" s="122">
        <v>13257799</v>
      </c>
      <c r="Y116" s="122">
        <v>13653356</v>
      </c>
      <c r="Z116" s="122">
        <v>14046540</v>
      </c>
      <c r="AA116" s="122">
        <v>14438309</v>
      </c>
      <c r="AB116" s="122">
        <v>14825789</v>
      </c>
      <c r="AC116" s="122">
        <v>15205501</v>
      </c>
      <c r="AD116" s="122">
        <v>15576395</v>
      </c>
      <c r="AE116" s="122">
        <v>15936375</v>
      </c>
      <c r="AF116" s="122">
        <v>16290149</v>
      </c>
      <c r="AG116" s="122">
        <v>16651807</v>
      </c>
      <c r="AH116" s="122">
        <v>17040190</v>
      </c>
      <c r="AI116" s="122">
        <v>17469005</v>
      </c>
      <c r="AJ116" s="122">
        <v>17942715</v>
      </c>
      <c r="AK116" s="122">
        <v>18458187</v>
      </c>
      <c r="AL116" s="122">
        <v>19011917</v>
      </c>
      <c r="AM116" s="122">
        <v>19597239</v>
      </c>
      <c r="AN116" s="122">
        <v>20208387</v>
      </c>
      <c r="AO116" s="122">
        <v>20845893</v>
      </c>
      <c r="AP116" s="122">
        <v>21509291</v>
      </c>
      <c r="AQ116" s="122">
        <v>22190250</v>
      </c>
      <c r="AR116" s="122">
        <v>22878156</v>
      </c>
      <c r="AS116" s="122">
        <v>23565413</v>
      </c>
      <c r="AT116" s="122">
        <v>24251649</v>
      </c>
      <c r="AU116" s="122">
        <v>24939299</v>
      </c>
      <c r="AV116" s="122">
        <v>25627626</v>
      </c>
      <c r="AW116" s="122">
        <v>26316609</v>
      </c>
      <c r="AX116" s="122">
        <v>27008426</v>
      </c>
      <c r="AY116" s="122">
        <v>27697912</v>
      </c>
      <c r="AZ116" s="122">
        <v>28390433</v>
      </c>
      <c r="BA116" s="122">
        <v>29111417</v>
      </c>
      <c r="BB116" s="122">
        <v>29894652</v>
      </c>
      <c r="BC116" s="122">
        <v>30762701</v>
      </c>
      <c r="BD116" s="122">
        <v>31727053</v>
      </c>
      <c r="BE116" s="122">
        <v>32776571</v>
      </c>
      <c r="BF116" s="122">
        <v>33883145</v>
      </c>
      <c r="BG116" s="122">
        <v>35006080</v>
      </c>
      <c r="BH116" s="122">
        <v>36115649</v>
      </c>
      <c r="BI116" s="122">
        <v>37202572</v>
      </c>
      <c r="BJ116" s="122">
        <v>38274618</v>
      </c>
    </row>
    <row r="117" spans="1:62" x14ac:dyDescent="0.35">
      <c r="A117" s="122" t="s">
        <v>442</v>
      </c>
      <c r="B117" s="122" t="s">
        <v>443</v>
      </c>
      <c r="C117" s="122" t="s">
        <v>238</v>
      </c>
      <c r="D117" s="122" t="s">
        <v>239</v>
      </c>
      <c r="E117" s="122">
        <v>175574</v>
      </c>
      <c r="F117" s="122">
        <v>179029</v>
      </c>
      <c r="G117" s="122">
        <v>182378</v>
      </c>
      <c r="H117" s="122">
        <v>185653</v>
      </c>
      <c r="I117" s="122">
        <v>188983</v>
      </c>
      <c r="J117" s="122">
        <v>192286</v>
      </c>
      <c r="K117" s="122">
        <v>195570</v>
      </c>
      <c r="L117" s="122">
        <v>198751</v>
      </c>
      <c r="M117" s="122">
        <v>201488</v>
      </c>
      <c r="N117" s="122">
        <v>203369</v>
      </c>
      <c r="O117" s="122">
        <v>204438</v>
      </c>
      <c r="P117" s="122">
        <v>206098</v>
      </c>
      <c r="Q117" s="122">
        <v>209137</v>
      </c>
      <c r="R117" s="122">
        <v>212317</v>
      </c>
      <c r="S117" s="122">
        <v>215209</v>
      </c>
      <c r="T117" s="122">
        <v>217979</v>
      </c>
      <c r="U117" s="122">
        <v>220154</v>
      </c>
      <c r="V117" s="122">
        <v>221799</v>
      </c>
      <c r="W117" s="122">
        <v>223537</v>
      </c>
      <c r="X117" s="122">
        <v>225735</v>
      </c>
      <c r="Y117" s="122">
        <v>228138</v>
      </c>
      <c r="Z117" s="122">
        <v>230755</v>
      </c>
      <c r="AA117" s="122">
        <v>233860</v>
      </c>
      <c r="AB117" s="122">
        <v>236977</v>
      </c>
      <c r="AC117" s="122">
        <v>239511</v>
      </c>
      <c r="AD117" s="122">
        <v>241405</v>
      </c>
      <c r="AE117" s="122">
        <v>243180</v>
      </c>
      <c r="AF117" s="122">
        <v>245859</v>
      </c>
      <c r="AG117" s="122">
        <v>249740</v>
      </c>
      <c r="AH117" s="122">
        <v>252852</v>
      </c>
      <c r="AI117" s="122">
        <v>254826</v>
      </c>
      <c r="AJ117" s="122">
        <v>257797</v>
      </c>
      <c r="AK117" s="122">
        <v>261057</v>
      </c>
      <c r="AL117" s="122">
        <v>263725</v>
      </c>
      <c r="AM117" s="122">
        <v>266021</v>
      </c>
      <c r="AN117" s="122">
        <v>267468</v>
      </c>
      <c r="AO117" s="122">
        <v>268916</v>
      </c>
      <c r="AP117" s="122">
        <v>271128</v>
      </c>
      <c r="AQ117" s="122">
        <v>274047</v>
      </c>
      <c r="AR117" s="122">
        <v>277381</v>
      </c>
      <c r="AS117" s="122">
        <v>281205</v>
      </c>
      <c r="AT117" s="122">
        <v>284968</v>
      </c>
      <c r="AU117" s="122">
        <v>287523</v>
      </c>
      <c r="AV117" s="122">
        <v>289521</v>
      </c>
      <c r="AW117" s="122">
        <v>292074</v>
      </c>
      <c r="AX117" s="122">
        <v>296734</v>
      </c>
      <c r="AY117" s="122">
        <v>303782</v>
      </c>
      <c r="AZ117" s="122">
        <v>311566</v>
      </c>
      <c r="BA117" s="122">
        <v>317414</v>
      </c>
      <c r="BB117" s="122">
        <v>318499</v>
      </c>
      <c r="BC117" s="122">
        <v>318041</v>
      </c>
      <c r="BD117" s="122">
        <v>319014</v>
      </c>
      <c r="BE117" s="122">
        <v>320716</v>
      </c>
      <c r="BF117" s="122">
        <v>323764</v>
      </c>
      <c r="BG117" s="122">
        <v>327386</v>
      </c>
      <c r="BH117" s="122">
        <v>330815</v>
      </c>
      <c r="BI117" s="122">
        <v>335439</v>
      </c>
      <c r="BJ117" s="122">
        <v>341284</v>
      </c>
    </row>
    <row r="118" spans="1:62" x14ac:dyDescent="0.35">
      <c r="A118" s="122" t="s">
        <v>444</v>
      </c>
      <c r="B118" s="122" t="s">
        <v>445</v>
      </c>
      <c r="C118" s="122" t="s">
        <v>238</v>
      </c>
      <c r="D118" s="122" t="s">
        <v>239</v>
      </c>
      <c r="E118" s="122">
        <v>2114020</v>
      </c>
      <c r="F118" s="122">
        <v>2185000</v>
      </c>
      <c r="G118" s="122">
        <v>2293000</v>
      </c>
      <c r="H118" s="122">
        <v>2379000</v>
      </c>
      <c r="I118" s="122">
        <v>2475000</v>
      </c>
      <c r="J118" s="122">
        <v>2563000</v>
      </c>
      <c r="K118" s="122">
        <v>2629000</v>
      </c>
      <c r="L118" s="122">
        <v>2745000</v>
      </c>
      <c r="M118" s="122">
        <v>2803000</v>
      </c>
      <c r="N118" s="122">
        <v>2877000</v>
      </c>
      <c r="O118" s="122">
        <v>2974000</v>
      </c>
      <c r="P118" s="122">
        <v>3069000</v>
      </c>
      <c r="Q118" s="122">
        <v>3148000</v>
      </c>
      <c r="R118" s="122">
        <v>3278000</v>
      </c>
      <c r="S118" s="122">
        <v>3377000</v>
      </c>
      <c r="T118" s="122">
        <v>3455000</v>
      </c>
      <c r="U118" s="122">
        <v>3533000</v>
      </c>
      <c r="V118" s="122">
        <v>3613000</v>
      </c>
      <c r="W118" s="122">
        <v>3690000</v>
      </c>
      <c r="X118" s="122">
        <v>3786000</v>
      </c>
      <c r="Y118" s="122">
        <v>3878000</v>
      </c>
      <c r="Z118" s="122">
        <v>3956000</v>
      </c>
      <c r="AA118" s="122">
        <v>4031000</v>
      </c>
      <c r="AB118" s="122">
        <v>4105000</v>
      </c>
      <c r="AC118" s="122">
        <v>4159000</v>
      </c>
      <c r="AD118" s="122">
        <v>4233000</v>
      </c>
      <c r="AE118" s="122">
        <v>4299000</v>
      </c>
      <c r="AF118" s="122">
        <v>4369000</v>
      </c>
      <c r="AG118" s="122">
        <v>4442000</v>
      </c>
      <c r="AH118" s="122">
        <v>4518000</v>
      </c>
      <c r="AI118" s="122">
        <v>4660000</v>
      </c>
      <c r="AJ118" s="122">
        <v>4949000</v>
      </c>
      <c r="AK118" s="122">
        <v>5123000</v>
      </c>
      <c r="AL118" s="122">
        <v>5261000</v>
      </c>
      <c r="AM118" s="122">
        <v>5399000</v>
      </c>
      <c r="AN118" s="122">
        <v>5545000</v>
      </c>
      <c r="AO118" s="122">
        <v>5692000</v>
      </c>
      <c r="AP118" s="122">
        <v>5836000</v>
      </c>
      <c r="AQ118" s="122">
        <v>5971000</v>
      </c>
      <c r="AR118" s="122">
        <v>6125000</v>
      </c>
      <c r="AS118" s="122">
        <v>6289000</v>
      </c>
      <c r="AT118" s="122">
        <v>6439000</v>
      </c>
      <c r="AU118" s="122">
        <v>6570000</v>
      </c>
      <c r="AV118" s="122">
        <v>6689700</v>
      </c>
      <c r="AW118" s="122">
        <v>6809000</v>
      </c>
      <c r="AX118" s="122">
        <v>6930100</v>
      </c>
      <c r="AY118" s="122">
        <v>7053700</v>
      </c>
      <c r="AZ118" s="122">
        <v>7180100</v>
      </c>
      <c r="BA118" s="122">
        <v>7308800</v>
      </c>
      <c r="BB118" s="122">
        <v>7485600</v>
      </c>
      <c r="BC118" s="122">
        <v>7623600</v>
      </c>
      <c r="BD118" s="122">
        <v>7765800</v>
      </c>
      <c r="BE118" s="122">
        <v>7910500</v>
      </c>
      <c r="BF118" s="122">
        <v>8059500</v>
      </c>
      <c r="BG118" s="122">
        <v>8215700</v>
      </c>
      <c r="BH118" s="122">
        <v>8380100</v>
      </c>
      <c r="BI118" s="122">
        <v>8546000</v>
      </c>
      <c r="BJ118" s="122">
        <v>8712400</v>
      </c>
    </row>
    <row r="119" spans="1:62" x14ac:dyDescent="0.35">
      <c r="A119" s="122" t="s">
        <v>57</v>
      </c>
      <c r="B119" s="122" t="s">
        <v>446</v>
      </c>
      <c r="C119" s="122" t="s">
        <v>238</v>
      </c>
      <c r="D119" s="122" t="s">
        <v>239</v>
      </c>
      <c r="E119" s="122">
        <v>50199700</v>
      </c>
      <c r="F119" s="122">
        <v>50536350</v>
      </c>
      <c r="G119" s="122">
        <v>50879450</v>
      </c>
      <c r="H119" s="122">
        <v>51252000</v>
      </c>
      <c r="I119" s="122">
        <v>51675350</v>
      </c>
      <c r="J119" s="122">
        <v>52112350</v>
      </c>
      <c r="K119" s="122">
        <v>52519000</v>
      </c>
      <c r="L119" s="122">
        <v>52900500</v>
      </c>
      <c r="M119" s="122">
        <v>53235750</v>
      </c>
      <c r="N119" s="122">
        <v>53537950</v>
      </c>
      <c r="O119" s="122">
        <v>53821850</v>
      </c>
      <c r="P119" s="122">
        <v>54073490</v>
      </c>
      <c r="Q119" s="122">
        <v>54381345</v>
      </c>
      <c r="R119" s="122">
        <v>54751406</v>
      </c>
      <c r="S119" s="122">
        <v>55110868</v>
      </c>
      <c r="T119" s="122">
        <v>55441001</v>
      </c>
      <c r="U119" s="122">
        <v>55718260</v>
      </c>
      <c r="V119" s="122">
        <v>55955411</v>
      </c>
      <c r="W119" s="122">
        <v>56155143</v>
      </c>
      <c r="X119" s="122">
        <v>56317749</v>
      </c>
      <c r="Y119" s="122">
        <v>56433883</v>
      </c>
      <c r="Z119" s="122">
        <v>56501675</v>
      </c>
      <c r="AA119" s="122">
        <v>56543548</v>
      </c>
      <c r="AB119" s="122">
        <v>56564074</v>
      </c>
      <c r="AC119" s="122">
        <v>56576718</v>
      </c>
      <c r="AD119" s="122">
        <v>56593071</v>
      </c>
      <c r="AE119" s="122">
        <v>56596155</v>
      </c>
      <c r="AF119" s="122">
        <v>56601931</v>
      </c>
      <c r="AG119" s="122">
        <v>56629288</v>
      </c>
      <c r="AH119" s="122">
        <v>56671781</v>
      </c>
      <c r="AI119" s="122">
        <v>56719240</v>
      </c>
      <c r="AJ119" s="122">
        <v>56758521</v>
      </c>
      <c r="AK119" s="122">
        <v>56797087</v>
      </c>
      <c r="AL119" s="122">
        <v>56831821</v>
      </c>
      <c r="AM119" s="122">
        <v>56843400</v>
      </c>
      <c r="AN119" s="122">
        <v>56844303</v>
      </c>
      <c r="AO119" s="122">
        <v>56860281</v>
      </c>
      <c r="AP119" s="122">
        <v>56890372</v>
      </c>
      <c r="AQ119" s="122">
        <v>56906744</v>
      </c>
      <c r="AR119" s="122">
        <v>56916317</v>
      </c>
      <c r="AS119" s="122">
        <v>56942108</v>
      </c>
      <c r="AT119" s="122">
        <v>56974100</v>
      </c>
      <c r="AU119" s="122">
        <v>57059007</v>
      </c>
      <c r="AV119" s="122">
        <v>57313203</v>
      </c>
      <c r="AW119" s="122">
        <v>57685327</v>
      </c>
      <c r="AX119" s="122">
        <v>57969484</v>
      </c>
      <c r="AY119" s="122">
        <v>58143979</v>
      </c>
      <c r="AZ119" s="122">
        <v>58438310</v>
      </c>
      <c r="BA119" s="122">
        <v>58826731</v>
      </c>
      <c r="BB119" s="122">
        <v>59095365</v>
      </c>
      <c r="BC119" s="122">
        <v>59277417</v>
      </c>
      <c r="BD119" s="122">
        <v>59379449</v>
      </c>
      <c r="BE119" s="122">
        <v>59539717</v>
      </c>
      <c r="BF119" s="122">
        <v>60233948</v>
      </c>
      <c r="BG119" s="122">
        <v>60789140</v>
      </c>
      <c r="BH119" s="122">
        <v>60730582</v>
      </c>
      <c r="BI119" s="122">
        <v>60627498</v>
      </c>
      <c r="BJ119" s="122">
        <v>60551416</v>
      </c>
    </row>
    <row r="120" spans="1:62" x14ac:dyDescent="0.35">
      <c r="A120" s="122" t="s">
        <v>447</v>
      </c>
      <c r="B120" s="122" t="s">
        <v>448</v>
      </c>
      <c r="C120" s="122" t="s">
        <v>238</v>
      </c>
      <c r="D120" s="122" t="s">
        <v>239</v>
      </c>
      <c r="E120" s="122">
        <v>1628252</v>
      </c>
      <c r="F120" s="122">
        <v>1650806</v>
      </c>
      <c r="G120" s="122">
        <v>1676250</v>
      </c>
      <c r="H120" s="122">
        <v>1703395</v>
      </c>
      <c r="I120" s="122">
        <v>1730486</v>
      </c>
      <c r="J120" s="122">
        <v>1756266</v>
      </c>
      <c r="K120" s="122">
        <v>1780264</v>
      </c>
      <c r="L120" s="122">
        <v>1803064</v>
      </c>
      <c r="M120" s="122">
        <v>1825633</v>
      </c>
      <c r="N120" s="122">
        <v>1849414</v>
      </c>
      <c r="O120" s="122">
        <v>1875381</v>
      </c>
      <c r="P120" s="122">
        <v>1904016</v>
      </c>
      <c r="Q120" s="122">
        <v>1934828</v>
      </c>
      <c r="R120" s="122">
        <v>1966700</v>
      </c>
      <c r="S120" s="122">
        <v>1998034</v>
      </c>
      <c r="T120" s="122">
        <v>2027737</v>
      </c>
      <c r="U120" s="122">
        <v>2055085</v>
      </c>
      <c r="V120" s="122">
        <v>2080538</v>
      </c>
      <c r="W120" s="122">
        <v>2105664</v>
      </c>
      <c r="X120" s="122">
        <v>2132690</v>
      </c>
      <c r="Y120" s="122">
        <v>2163045</v>
      </c>
      <c r="Z120" s="122">
        <v>2197583</v>
      </c>
      <c r="AA120" s="122">
        <v>2235327</v>
      </c>
      <c r="AB120" s="122">
        <v>2273666</v>
      </c>
      <c r="AC120" s="122">
        <v>2308947</v>
      </c>
      <c r="AD120" s="122">
        <v>2338638</v>
      </c>
      <c r="AE120" s="122">
        <v>2361720</v>
      </c>
      <c r="AF120" s="122">
        <v>2379279</v>
      </c>
      <c r="AG120" s="122">
        <v>2393534</v>
      </c>
      <c r="AH120" s="122">
        <v>2407720</v>
      </c>
      <c r="AI120" s="122">
        <v>2424242</v>
      </c>
      <c r="AJ120" s="122">
        <v>2443689</v>
      </c>
      <c r="AK120" s="122">
        <v>2465362</v>
      </c>
      <c r="AL120" s="122">
        <v>2488782</v>
      </c>
      <c r="AM120" s="122">
        <v>2513049</v>
      </c>
      <c r="AN120" s="122">
        <v>2537440</v>
      </c>
      <c r="AO120" s="122">
        <v>2561993</v>
      </c>
      <c r="AP120" s="122">
        <v>2586827</v>
      </c>
      <c r="AQ120" s="122">
        <v>2611367</v>
      </c>
      <c r="AR120" s="122">
        <v>2634882</v>
      </c>
      <c r="AS120" s="122">
        <v>2656864</v>
      </c>
      <c r="AT120" s="122">
        <v>2677011</v>
      </c>
      <c r="AU120" s="122">
        <v>2695446</v>
      </c>
      <c r="AV120" s="122">
        <v>2712511</v>
      </c>
      <c r="AW120" s="122">
        <v>2728777</v>
      </c>
      <c r="AX120" s="122">
        <v>2744673</v>
      </c>
      <c r="AY120" s="122">
        <v>2760279</v>
      </c>
      <c r="AZ120" s="122">
        <v>2775467</v>
      </c>
      <c r="BA120" s="122">
        <v>2790122</v>
      </c>
      <c r="BB120" s="122">
        <v>2804082</v>
      </c>
      <c r="BC120" s="122">
        <v>2817210</v>
      </c>
      <c r="BD120" s="122">
        <v>2829493</v>
      </c>
      <c r="BE120" s="122">
        <v>2840992</v>
      </c>
      <c r="BF120" s="122">
        <v>2851807</v>
      </c>
      <c r="BG120" s="122">
        <v>2862087</v>
      </c>
      <c r="BH120" s="122">
        <v>2871934</v>
      </c>
      <c r="BI120" s="122">
        <v>2881355</v>
      </c>
      <c r="BJ120" s="122">
        <v>2890299</v>
      </c>
    </row>
    <row r="121" spans="1:62" x14ac:dyDescent="0.35">
      <c r="A121" s="122" t="s">
        <v>449</v>
      </c>
      <c r="B121" s="122" t="s">
        <v>450</v>
      </c>
      <c r="C121" s="122" t="s">
        <v>238</v>
      </c>
      <c r="D121" s="122" t="s">
        <v>239</v>
      </c>
      <c r="E121" s="122">
        <v>932257</v>
      </c>
      <c r="F121" s="122">
        <v>973083</v>
      </c>
      <c r="G121" s="122">
        <v>1009733</v>
      </c>
      <c r="H121" s="122">
        <v>1049302</v>
      </c>
      <c r="I121" s="122">
        <v>1101459</v>
      </c>
      <c r="J121" s="122">
        <v>1172550</v>
      </c>
      <c r="K121" s="122">
        <v>1265806</v>
      </c>
      <c r="L121" s="122">
        <v>1377465</v>
      </c>
      <c r="M121" s="122">
        <v>1498309</v>
      </c>
      <c r="N121" s="122">
        <v>1615277</v>
      </c>
      <c r="O121" s="122">
        <v>1718913</v>
      </c>
      <c r="P121" s="122">
        <v>1806605</v>
      </c>
      <c r="Q121" s="122">
        <v>1881214</v>
      </c>
      <c r="R121" s="122">
        <v>1945626</v>
      </c>
      <c r="S121" s="122">
        <v>2004833</v>
      </c>
      <c r="T121" s="122">
        <v>2062918</v>
      </c>
      <c r="U121" s="122">
        <v>2120069</v>
      </c>
      <c r="V121" s="122">
        <v>2176135</v>
      </c>
      <c r="W121" s="122">
        <v>2234594</v>
      </c>
      <c r="X121" s="122">
        <v>2299655</v>
      </c>
      <c r="Y121" s="122">
        <v>2374422</v>
      </c>
      <c r="Z121" s="122">
        <v>2461193</v>
      </c>
      <c r="AA121" s="122">
        <v>2559718</v>
      </c>
      <c r="AB121" s="122">
        <v>2667470</v>
      </c>
      <c r="AC121" s="122">
        <v>2780428</v>
      </c>
      <c r="AD121" s="122">
        <v>2895985</v>
      </c>
      <c r="AE121" s="122">
        <v>3011300</v>
      </c>
      <c r="AF121" s="122">
        <v>3127917</v>
      </c>
      <c r="AG121" s="122">
        <v>3252672</v>
      </c>
      <c r="AH121" s="122">
        <v>3395023</v>
      </c>
      <c r="AI121" s="122">
        <v>3560582</v>
      </c>
      <c r="AJ121" s="122">
        <v>3753433</v>
      </c>
      <c r="AK121" s="122">
        <v>3968198</v>
      </c>
      <c r="AL121" s="122">
        <v>4189431</v>
      </c>
      <c r="AM121" s="122">
        <v>4395953</v>
      </c>
      <c r="AN121" s="122">
        <v>4572904</v>
      </c>
      <c r="AO121" s="122">
        <v>4716373</v>
      </c>
      <c r="AP121" s="122">
        <v>4832267</v>
      </c>
      <c r="AQ121" s="122">
        <v>4927912</v>
      </c>
      <c r="AR121" s="122">
        <v>5014899</v>
      </c>
      <c r="AS121" s="122">
        <v>5103130</v>
      </c>
      <c r="AT121" s="122">
        <v>5193482</v>
      </c>
      <c r="AU121" s="122">
        <v>5287488</v>
      </c>
      <c r="AV121" s="122">
        <v>5396774</v>
      </c>
      <c r="AW121" s="122">
        <v>5535595</v>
      </c>
      <c r="AX121" s="122">
        <v>5714111</v>
      </c>
      <c r="AY121" s="122">
        <v>5934232</v>
      </c>
      <c r="AZ121" s="122">
        <v>6193191</v>
      </c>
      <c r="BA121" s="122">
        <v>6489822</v>
      </c>
      <c r="BB121" s="122">
        <v>6821116</v>
      </c>
      <c r="BC121" s="122">
        <v>7182390</v>
      </c>
      <c r="BD121" s="122">
        <v>7574943</v>
      </c>
      <c r="BE121" s="122">
        <v>7992573</v>
      </c>
      <c r="BF121" s="122">
        <v>8413464</v>
      </c>
      <c r="BG121" s="122">
        <v>8809306</v>
      </c>
      <c r="BH121" s="122">
        <v>9159302</v>
      </c>
      <c r="BI121" s="122">
        <v>9455802</v>
      </c>
      <c r="BJ121" s="122">
        <v>9702353</v>
      </c>
    </row>
    <row r="122" spans="1:62" x14ac:dyDescent="0.35">
      <c r="A122" s="122" t="s">
        <v>451</v>
      </c>
      <c r="B122" s="122" t="s">
        <v>452</v>
      </c>
      <c r="C122" s="122" t="s">
        <v>238</v>
      </c>
      <c r="D122" s="122" t="s">
        <v>239</v>
      </c>
      <c r="E122" s="122">
        <v>92500572</v>
      </c>
      <c r="F122" s="122">
        <v>94943000</v>
      </c>
      <c r="G122" s="122">
        <v>95832000</v>
      </c>
      <c r="H122" s="122">
        <v>96812000</v>
      </c>
      <c r="I122" s="122">
        <v>97826000</v>
      </c>
      <c r="J122" s="122">
        <v>98883000</v>
      </c>
      <c r="K122" s="122">
        <v>99790000</v>
      </c>
      <c r="L122" s="122">
        <v>100725000</v>
      </c>
      <c r="M122" s="122">
        <v>101061000</v>
      </c>
      <c r="N122" s="122">
        <v>103172000</v>
      </c>
      <c r="O122" s="122">
        <v>104345000</v>
      </c>
      <c r="P122" s="122">
        <v>105697000</v>
      </c>
      <c r="Q122" s="122">
        <v>107188000</v>
      </c>
      <c r="R122" s="122">
        <v>108079000</v>
      </c>
      <c r="S122" s="122">
        <v>110162000</v>
      </c>
      <c r="T122" s="122">
        <v>111940000</v>
      </c>
      <c r="U122" s="122">
        <v>112771000</v>
      </c>
      <c r="V122" s="122">
        <v>113863000</v>
      </c>
      <c r="W122" s="122">
        <v>114898000</v>
      </c>
      <c r="X122" s="122">
        <v>115870000</v>
      </c>
      <c r="Y122" s="122">
        <v>116782000</v>
      </c>
      <c r="Z122" s="122">
        <v>117648000</v>
      </c>
      <c r="AA122" s="122">
        <v>118449000</v>
      </c>
      <c r="AB122" s="122">
        <v>119259000</v>
      </c>
      <c r="AC122" s="122">
        <v>120018000</v>
      </c>
      <c r="AD122" s="122">
        <v>120754000</v>
      </c>
      <c r="AE122" s="122">
        <v>121492000</v>
      </c>
      <c r="AF122" s="122">
        <v>122091000</v>
      </c>
      <c r="AG122" s="122">
        <v>122613000</v>
      </c>
      <c r="AH122" s="122">
        <v>123116000</v>
      </c>
      <c r="AI122" s="122">
        <v>123537000</v>
      </c>
      <c r="AJ122" s="122">
        <v>123921000</v>
      </c>
      <c r="AK122" s="122">
        <v>124229000</v>
      </c>
      <c r="AL122" s="122">
        <v>124536000</v>
      </c>
      <c r="AM122" s="122">
        <v>124961000</v>
      </c>
      <c r="AN122" s="122">
        <v>125439000</v>
      </c>
      <c r="AO122" s="122">
        <v>125757000</v>
      </c>
      <c r="AP122" s="122">
        <v>126057000</v>
      </c>
      <c r="AQ122" s="122">
        <v>126400000</v>
      </c>
      <c r="AR122" s="122">
        <v>126631000</v>
      </c>
      <c r="AS122" s="122">
        <v>126843000</v>
      </c>
      <c r="AT122" s="122">
        <v>127149000</v>
      </c>
      <c r="AU122" s="122">
        <v>127445000</v>
      </c>
      <c r="AV122" s="122">
        <v>127718000</v>
      </c>
      <c r="AW122" s="122">
        <v>127761000</v>
      </c>
      <c r="AX122" s="122">
        <v>127773000</v>
      </c>
      <c r="AY122" s="122">
        <v>127854000</v>
      </c>
      <c r="AZ122" s="122">
        <v>128001000</v>
      </c>
      <c r="BA122" s="122">
        <v>128063000</v>
      </c>
      <c r="BB122" s="122">
        <v>128047000</v>
      </c>
      <c r="BC122" s="122">
        <v>128070000</v>
      </c>
      <c r="BD122" s="122">
        <v>127833000</v>
      </c>
      <c r="BE122" s="122">
        <v>127629000</v>
      </c>
      <c r="BF122" s="122">
        <v>127445000</v>
      </c>
      <c r="BG122" s="122">
        <v>127276000</v>
      </c>
      <c r="BH122" s="122">
        <v>127141000</v>
      </c>
      <c r="BI122" s="122">
        <v>126994511</v>
      </c>
      <c r="BJ122" s="122">
        <v>126785797</v>
      </c>
    </row>
    <row r="123" spans="1:62" x14ac:dyDescent="0.35">
      <c r="A123" s="122" t="s">
        <v>453</v>
      </c>
      <c r="B123" s="122" t="s">
        <v>454</v>
      </c>
      <c r="C123" s="122" t="s">
        <v>238</v>
      </c>
      <c r="D123" s="122" t="s">
        <v>239</v>
      </c>
      <c r="E123" s="122">
        <v>9714260</v>
      </c>
      <c r="F123" s="122">
        <v>10129861</v>
      </c>
      <c r="G123" s="122">
        <v>10532062</v>
      </c>
      <c r="H123" s="122">
        <v>10913552</v>
      </c>
      <c r="I123" s="122">
        <v>11267329</v>
      </c>
      <c r="J123" s="122">
        <v>11588870</v>
      </c>
      <c r="K123" s="122">
        <v>11872939</v>
      </c>
      <c r="L123" s="122">
        <v>12120504</v>
      </c>
      <c r="M123" s="122">
        <v>12341412</v>
      </c>
      <c r="N123" s="122">
        <v>12550121</v>
      </c>
      <c r="O123" s="122">
        <v>12757245</v>
      </c>
      <c r="P123" s="122">
        <v>12966920</v>
      </c>
      <c r="Q123" s="122">
        <v>13176584</v>
      </c>
      <c r="R123" s="122">
        <v>13382211</v>
      </c>
      <c r="S123" s="122">
        <v>13577049</v>
      </c>
      <c r="T123" s="122">
        <v>13756789</v>
      </c>
      <c r="U123" s="122">
        <v>13920105</v>
      </c>
      <c r="V123" s="122">
        <v>14070681</v>
      </c>
      <c r="W123" s="122">
        <v>14215111</v>
      </c>
      <c r="X123" s="122">
        <v>14362417</v>
      </c>
      <c r="Y123" s="122">
        <v>14518924</v>
      </c>
      <c r="Z123" s="122">
        <v>14683789</v>
      </c>
      <c r="AA123" s="122">
        <v>14853993</v>
      </c>
      <c r="AB123" s="122">
        <v>15030495</v>
      </c>
      <c r="AC123" s="122">
        <v>15214051</v>
      </c>
      <c r="AD123" s="122">
        <v>15403006</v>
      </c>
      <c r="AE123" s="122">
        <v>15600928</v>
      </c>
      <c r="AF123" s="122">
        <v>15801753</v>
      </c>
      <c r="AG123" s="122">
        <v>15982510</v>
      </c>
      <c r="AH123" s="122">
        <v>16249500</v>
      </c>
      <c r="AI123" s="122">
        <v>16348000</v>
      </c>
      <c r="AJ123" s="122">
        <v>16450500</v>
      </c>
      <c r="AK123" s="122">
        <v>16439095</v>
      </c>
      <c r="AL123" s="122">
        <v>16330419</v>
      </c>
      <c r="AM123" s="122">
        <v>16095199</v>
      </c>
      <c r="AN123" s="122">
        <v>15815626</v>
      </c>
      <c r="AO123" s="122">
        <v>15577894</v>
      </c>
      <c r="AP123" s="122">
        <v>15333703</v>
      </c>
      <c r="AQ123" s="122">
        <v>15071300</v>
      </c>
      <c r="AR123" s="122">
        <v>14928426</v>
      </c>
      <c r="AS123" s="122">
        <v>14883626</v>
      </c>
      <c r="AT123" s="122">
        <v>14858335</v>
      </c>
      <c r="AU123" s="122">
        <v>14858948</v>
      </c>
      <c r="AV123" s="122">
        <v>14909018</v>
      </c>
      <c r="AW123" s="122">
        <v>15012985</v>
      </c>
      <c r="AX123" s="122">
        <v>15147029</v>
      </c>
      <c r="AY123" s="122">
        <v>15308084</v>
      </c>
      <c r="AZ123" s="122">
        <v>15484192</v>
      </c>
      <c r="BA123" s="122">
        <v>15674000</v>
      </c>
      <c r="BB123" s="122">
        <v>16092822</v>
      </c>
      <c r="BC123" s="122">
        <v>16321872</v>
      </c>
      <c r="BD123" s="122">
        <v>16557201</v>
      </c>
      <c r="BE123" s="122">
        <v>16792089</v>
      </c>
      <c r="BF123" s="122">
        <v>17035550</v>
      </c>
      <c r="BG123" s="122">
        <v>17288285</v>
      </c>
      <c r="BH123" s="122">
        <v>17542806</v>
      </c>
      <c r="BI123" s="122">
        <v>17794055</v>
      </c>
      <c r="BJ123" s="122">
        <v>18037646</v>
      </c>
    </row>
    <row r="124" spans="1:62" x14ac:dyDescent="0.35">
      <c r="A124" s="122" t="s">
        <v>455</v>
      </c>
      <c r="B124" s="122" t="s">
        <v>456</v>
      </c>
      <c r="C124" s="122" t="s">
        <v>238</v>
      </c>
      <c r="D124" s="122" t="s">
        <v>239</v>
      </c>
      <c r="E124" s="122">
        <v>8105440</v>
      </c>
      <c r="F124" s="122">
        <v>8361441</v>
      </c>
      <c r="G124" s="122">
        <v>8628972</v>
      </c>
      <c r="H124" s="122">
        <v>8908422</v>
      </c>
      <c r="I124" s="122">
        <v>9200157</v>
      </c>
      <c r="J124" s="122">
        <v>9504703</v>
      </c>
      <c r="K124" s="122">
        <v>9822499</v>
      </c>
      <c r="L124" s="122">
        <v>10154484</v>
      </c>
      <c r="M124" s="122">
        <v>10502245</v>
      </c>
      <c r="N124" s="122">
        <v>10867716</v>
      </c>
      <c r="O124" s="122">
        <v>11252492</v>
      </c>
      <c r="P124" s="122">
        <v>11657514</v>
      </c>
      <c r="Q124" s="122">
        <v>12083188</v>
      </c>
      <c r="R124" s="122">
        <v>12529852</v>
      </c>
      <c r="S124" s="122">
        <v>12997595</v>
      </c>
      <c r="T124" s="122">
        <v>13486629</v>
      </c>
      <c r="U124" s="122">
        <v>13996704</v>
      </c>
      <c r="V124" s="122">
        <v>14528293</v>
      </c>
      <c r="W124" s="122">
        <v>15082994</v>
      </c>
      <c r="X124" s="122">
        <v>15662852</v>
      </c>
      <c r="Y124" s="122">
        <v>16268990</v>
      </c>
      <c r="Z124" s="122">
        <v>16901677</v>
      </c>
      <c r="AA124" s="122">
        <v>17559430</v>
      </c>
      <c r="AB124" s="122">
        <v>18239404</v>
      </c>
      <c r="AC124" s="122">
        <v>18937738</v>
      </c>
      <c r="AD124" s="122">
        <v>19651225</v>
      </c>
      <c r="AE124" s="122">
        <v>20378626</v>
      </c>
      <c r="AF124" s="122">
        <v>21119318</v>
      </c>
      <c r="AG124" s="122">
        <v>21871442</v>
      </c>
      <c r="AH124" s="122">
        <v>22633022</v>
      </c>
      <c r="AI124" s="122">
        <v>23402507</v>
      </c>
      <c r="AJ124" s="122">
        <v>24179598</v>
      </c>
      <c r="AK124" s="122">
        <v>24963953</v>
      </c>
      <c r="AL124" s="122">
        <v>25754114</v>
      </c>
      <c r="AM124" s="122">
        <v>26548486</v>
      </c>
      <c r="AN124" s="122">
        <v>27346456</v>
      </c>
      <c r="AO124" s="122">
        <v>28147734</v>
      </c>
      <c r="AP124" s="122">
        <v>28954114</v>
      </c>
      <c r="AQ124" s="122">
        <v>29769803</v>
      </c>
      <c r="AR124" s="122">
        <v>30600397</v>
      </c>
      <c r="AS124" s="122">
        <v>31450483</v>
      </c>
      <c r="AT124" s="122">
        <v>32321482</v>
      </c>
      <c r="AU124" s="122">
        <v>33214009</v>
      </c>
      <c r="AV124" s="122">
        <v>34130852</v>
      </c>
      <c r="AW124" s="122">
        <v>35074931</v>
      </c>
      <c r="AX124" s="122">
        <v>36048288</v>
      </c>
      <c r="AY124" s="122">
        <v>37052050</v>
      </c>
      <c r="AZ124" s="122">
        <v>38085909</v>
      </c>
      <c r="BA124" s="122">
        <v>39148416</v>
      </c>
      <c r="BB124" s="122">
        <v>40237204</v>
      </c>
      <c r="BC124" s="122">
        <v>41350152</v>
      </c>
      <c r="BD124" s="122">
        <v>42486839</v>
      </c>
      <c r="BE124" s="122">
        <v>43646629</v>
      </c>
      <c r="BF124" s="122">
        <v>44826849</v>
      </c>
      <c r="BG124" s="122">
        <v>46024250</v>
      </c>
      <c r="BH124" s="122">
        <v>47236259</v>
      </c>
      <c r="BI124" s="122">
        <v>48461567</v>
      </c>
      <c r="BJ124" s="122">
        <v>49699862</v>
      </c>
    </row>
    <row r="125" spans="1:62" x14ac:dyDescent="0.35">
      <c r="A125" s="122" t="s">
        <v>457</v>
      </c>
      <c r="B125" s="122" t="s">
        <v>458</v>
      </c>
      <c r="C125" s="122" t="s">
        <v>238</v>
      </c>
      <c r="D125" s="122" t="s">
        <v>239</v>
      </c>
      <c r="E125" s="122">
        <v>2172300</v>
      </c>
      <c r="F125" s="122">
        <v>2255900</v>
      </c>
      <c r="G125" s="122">
        <v>2333400</v>
      </c>
      <c r="H125" s="122">
        <v>2413700</v>
      </c>
      <c r="I125" s="122">
        <v>2495300</v>
      </c>
      <c r="J125" s="122">
        <v>2573300</v>
      </c>
      <c r="K125" s="122">
        <v>2655300</v>
      </c>
      <c r="L125" s="122">
        <v>2736500</v>
      </c>
      <c r="M125" s="122">
        <v>2818300</v>
      </c>
      <c r="N125" s="122">
        <v>2894800</v>
      </c>
      <c r="O125" s="122">
        <v>2959900</v>
      </c>
      <c r="P125" s="122">
        <v>3022300</v>
      </c>
      <c r="Q125" s="122">
        <v>3088200</v>
      </c>
      <c r="R125" s="122">
        <v>3153800</v>
      </c>
      <c r="S125" s="122">
        <v>3223900</v>
      </c>
      <c r="T125" s="122">
        <v>3292400</v>
      </c>
      <c r="U125" s="122">
        <v>3358700</v>
      </c>
      <c r="V125" s="122">
        <v>3423900</v>
      </c>
      <c r="W125" s="122">
        <v>3487100</v>
      </c>
      <c r="X125" s="122">
        <v>3552000</v>
      </c>
      <c r="Y125" s="122">
        <v>3617400</v>
      </c>
      <c r="Z125" s="122">
        <v>3685800</v>
      </c>
      <c r="AA125" s="122">
        <v>3759300</v>
      </c>
      <c r="AB125" s="122">
        <v>3838300</v>
      </c>
      <c r="AC125" s="122">
        <v>3916400</v>
      </c>
      <c r="AD125" s="122">
        <v>3990300</v>
      </c>
      <c r="AE125" s="122">
        <v>4066500</v>
      </c>
      <c r="AF125" s="122">
        <v>4144600</v>
      </c>
      <c r="AG125" s="122">
        <v>4218400</v>
      </c>
      <c r="AH125" s="122">
        <v>4307500</v>
      </c>
      <c r="AI125" s="122">
        <v>4391200</v>
      </c>
      <c r="AJ125" s="122">
        <v>4463600</v>
      </c>
      <c r="AK125" s="122">
        <v>4515400</v>
      </c>
      <c r="AL125" s="122">
        <v>4516700</v>
      </c>
      <c r="AM125" s="122">
        <v>4515100</v>
      </c>
      <c r="AN125" s="122">
        <v>4560400</v>
      </c>
      <c r="AO125" s="122">
        <v>4628400</v>
      </c>
      <c r="AP125" s="122">
        <v>4696400</v>
      </c>
      <c r="AQ125" s="122">
        <v>4769000</v>
      </c>
      <c r="AR125" s="122">
        <v>4840400</v>
      </c>
      <c r="AS125" s="122">
        <v>4898400</v>
      </c>
      <c r="AT125" s="122">
        <v>4945100</v>
      </c>
      <c r="AU125" s="122">
        <v>4990700</v>
      </c>
      <c r="AV125" s="122">
        <v>5043300</v>
      </c>
      <c r="AW125" s="122">
        <v>5104700</v>
      </c>
      <c r="AX125" s="122">
        <v>5162600</v>
      </c>
      <c r="AY125" s="122">
        <v>5218400</v>
      </c>
      <c r="AZ125" s="122">
        <v>5268400</v>
      </c>
      <c r="BA125" s="122">
        <v>5318700</v>
      </c>
      <c r="BB125" s="122">
        <v>5383300</v>
      </c>
      <c r="BC125" s="122">
        <v>5447900</v>
      </c>
      <c r="BD125" s="122">
        <v>5514600</v>
      </c>
      <c r="BE125" s="122">
        <v>5607200</v>
      </c>
      <c r="BF125" s="122">
        <v>5719600</v>
      </c>
      <c r="BG125" s="122">
        <v>5835500</v>
      </c>
      <c r="BH125" s="122">
        <v>5956900</v>
      </c>
      <c r="BI125" s="122">
        <v>6079500</v>
      </c>
      <c r="BJ125" s="122">
        <v>6201500</v>
      </c>
    </row>
    <row r="126" spans="1:62" x14ac:dyDescent="0.35">
      <c r="A126" s="122" t="s">
        <v>459</v>
      </c>
      <c r="B126" s="122" t="s">
        <v>460</v>
      </c>
      <c r="C126" s="122" t="s">
        <v>238</v>
      </c>
      <c r="D126" s="122" t="s">
        <v>239</v>
      </c>
      <c r="E126" s="122">
        <v>5722370</v>
      </c>
      <c r="F126" s="122">
        <v>5873015</v>
      </c>
      <c r="G126" s="122">
        <v>6028551</v>
      </c>
      <c r="H126" s="122">
        <v>6183747</v>
      </c>
      <c r="I126" s="122">
        <v>6331583</v>
      </c>
      <c r="J126" s="122">
        <v>6467197</v>
      </c>
      <c r="K126" s="122">
        <v>6584766</v>
      </c>
      <c r="L126" s="122">
        <v>6685321</v>
      </c>
      <c r="M126" s="122">
        <v>6778723</v>
      </c>
      <c r="N126" s="122">
        <v>6879184</v>
      </c>
      <c r="O126" s="122">
        <v>6994848</v>
      </c>
      <c r="P126" s="122">
        <v>7137749</v>
      </c>
      <c r="Q126" s="122">
        <v>7300152</v>
      </c>
      <c r="R126" s="122">
        <v>7447285</v>
      </c>
      <c r="S126" s="122">
        <v>7531424</v>
      </c>
      <c r="T126" s="122">
        <v>7522593</v>
      </c>
      <c r="U126" s="122">
        <v>7402873</v>
      </c>
      <c r="V126" s="122">
        <v>7194279</v>
      </c>
      <c r="W126" s="122">
        <v>6955566</v>
      </c>
      <c r="X126" s="122">
        <v>6768724</v>
      </c>
      <c r="Y126" s="122">
        <v>6692107</v>
      </c>
      <c r="Z126" s="122">
        <v>6748193</v>
      </c>
      <c r="AA126" s="122">
        <v>6918101</v>
      </c>
      <c r="AB126" s="122">
        <v>7168236</v>
      </c>
      <c r="AC126" s="122">
        <v>7446019</v>
      </c>
      <c r="AD126" s="122">
        <v>7712978</v>
      </c>
      <c r="AE126" s="122">
        <v>7958976</v>
      </c>
      <c r="AF126" s="122">
        <v>8196037</v>
      </c>
      <c r="AG126" s="122">
        <v>8433798</v>
      </c>
      <c r="AH126" s="122">
        <v>8689152</v>
      </c>
      <c r="AI126" s="122">
        <v>8973342</v>
      </c>
      <c r="AJ126" s="122">
        <v>9286976</v>
      </c>
      <c r="AK126" s="122">
        <v>9621504</v>
      </c>
      <c r="AL126" s="122">
        <v>9968275</v>
      </c>
      <c r="AM126" s="122">
        <v>10315376</v>
      </c>
      <c r="AN126" s="122">
        <v>10653558</v>
      </c>
      <c r="AO126" s="122">
        <v>10980273</v>
      </c>
      <c r="AP126" s="122">
        <v>11295880</v>
      </c>
      <c r="AQ126" s="122">
        <v>11597739</v>
      </c>
      <c r="AR126" s="122">
        <v>11883636</v>
      </c>
      <c r="AS126" s="122">
        <v>12152354</v>
      </c>
      <c r="AT126" s="122">
        <v>12402473</v>
      </c>
      <c r="AU126" s="122">
        <v>12634729</v>
      </c>
      <c r="AV126" s="122">
        <v>12853124</v>
      </c>
      <c r="AW126" s="122">
        <v>13063377</v>
      </c>
      <c r="AX126" s="122">
        <v>13270201</v>
      </c>
      <c r="AY126" s="122">
        <v>13474489</v>
      </c>
      <c r="AZ126" s="122">
        <v>13676693</v>
      </c>
      <c r="BA126" s="122">
        <v>13880509</v>
      </c>
      <c r="BB126" s="122">
        <v>14090208</v>
      </c>
      <c r="BC126" s="122">
        <v>14308740</v>
      </c>
      <c r="BD126" s="122">
        <v>14537886</v>
      </c>
      <c r="BE126" s="122">
        <v>14776866</v>
      </c>
      <c r="BF126" s="122">
        <v>15022692</v>
      </c>
      <c r="BG126" s="122">
        <v>15270790</v>
      </c>
      <c r="BH126" s="122">
        <v>15517635</v>
      </c>
      <c r="BI126" s="122">
        <v>15762370</v>
      </c>
      <c r="BJ126" s="122">
        <v>16005373</v>
      </c>
    </row>
    <row r="127" spans="1:62" x14ac:dyDescent="0.35">
      <c r="A127" s="122" t="s">
        <v>461</v>
      </c>
      <c r="B127" s="122" t="s">
        <v>462</v>
      </c>
      <c r="C127" s="122" t="s">
        <v>238</v>
      </c>
      <c r="D127" s="122" t="s">
        <v>239</v>
      </c>
      <c r="E127" s="122">
        <v>41233</v>
      </c>
      <c r="F127" s="122">
        <v>42257</v>
      </c>
      <c r="G127" s="122">
        <v>43302</v>
      </c>
      <c r="H127" s="122">
        <v>44363</v>
      </c>
      <c r="I127" s="122">
        <v>45425</v>
      </c>
      <c r="J127" s="122">
        <v>46453</v>
      </c>
      <c r="K127" s="122">
        <v>47459</v>
      </c>
      <c r="L127" s="122">
        <v>48437</v>
      </c>
      <c r="M127" s="122">
        <v>49388</v>
      </c>
      <c r="N127" s="122">
        <v>50294</v>
      </c>
      <c r="O127" s="122">
        <v>51178</v>
      </c>
      <c r="P127" s="122">
        <v>52025</v>
      </c>
      <c r="Q127" s="122">
        <v>52824</v>
      </c>
      <c r="R127" s="122">
        <v>53604</v>
      </c>
      <c r="S127" s="122">
        <v>54380</v>
      </c>
      <c r="T127" s="122">
        <v>55169</v>
      </c>
      <c r="U127" s="122">
        <v>55977</v>
      </c>
      <c r="V127" s="122">
        <v>56810</v>
      </c>
      <c r="W127" s="122">
        <v>57662</v>
      </c>
      <c r="X127" s="122">
        <v>58506</v>
      </c>
      <c r="Y127" s="122">
        <v>59339</v>
      </c>
      <c r="Z127" s="122">
        <v>60133</v>
      </c>
      <c r="AA127" s="122">
        <v>60920</v>
      </c>
      <c r="AB127" s="122">
        <v>61768</v>
      </c>
      <c r="AC127" s="122">
        <v>62765</v>
      </c>
      <c r="AD127" s="122">
        <v>64003</v>
      </c>
      <c r="AE127" s="122">
        <v>65518</v>
      </c>
      <c r="AF127" s="122">
        <v>67261</v>
      </c>
      <c r="AG127" s="122">
        <v>69098</v>
      </c>
      <c r="AH127" s="122">
        <v>70860</v>
      </c>
      <c r="AI127" s="122">
        <v>72412</v>
      </c>
      <c r="AJ127" s="122">
        <v>73700</v>
      </c>
      <c r="AK127" s="122">
        <v>74769</v>
      </c>
      <c r="AL127" s="122">
        <v>75719</v>
      </c>
      <c r="AM127" s="122">
        <v>76671</v>
      </c>
      <c r="AN127" s="122">
        <v>77730</v>
      </c>
      <c r="AO127" s="122">
        <v>78907</v>
      </c>
      <c r="AP127" s="122">
        <v>80184</v>
      </c>
      <c r="AQ127" s="122">
        <v>81550</v>
      </c>
      <c r="AR127" s="122">
        <v>82966</v>
      </c>
      <c r="AS127" s="122">
        <v>84406</v>
      </c>
      <c r="AT127" s="122">
        <v>85858</v>
      </c>
      <c r="AU127" s="122">
        <v>87343</v>
      </c>
      <c r="AV127" s="122">
        <v>88895</v>
      </c>
      <c r="AW127" s="122">
        <v>90542</v>
      </c>
      <c r="AX127" s="122">
        <v>92325</v>
      </c>
      <c r="AY127" s="122">
        <v>94260</v>
      </c>
      <c r="AZ127" s="122">
        <v>96311</v>
      </c>
      <c r="BA127" s="122">
        <v>98440</v>
      </c>
      <c r="BB127" s="122">
        <v>100568</v>
      </c>
      <c r="BC127" s="122">
        <v>102652</v>
      </c>
      <c r="BD127" s="122">
        <v>104656</v>
      </c>
      <c r="BE127" s="122">
        <v>106613</v>
      </c>
      <c r="BF127" s="122">
        <v>108535</v>
      </c>
      <c r="BG127" s="122">
        <v>110458</v>
      </c>
      <c r="BH127" s="122">
        <v>112407</v>
      </c>
      <c r="BI127" s="122">
        <v>114395</v>
      </c>
      <c r="BJ127" s="122">
        <v>116398</v>
      </c>
    </row>
    <row r="128" spans="1:62" x14ac:dyDescent="0.35">
      <c r="A128" s="122" t="s">
        <v>463</v>
      </c>
      <c r="B128" s="122" t="s">
        <v>464</v>
      </c>
      <c r="C128" s="122" t="s">
        <v>238</v>
      </c>
      <c r="D128" s="122" t="s">
        <v>239</v>
      </c>
      <c r="E128" s="122">
        <v>51195</v>
      </c>
      <c r="F128" s="122">
        <v>51193</v>
      </c>
      <c r="G128" s="122">
        <v>50966</v>
      </c>
      <c r="H128" s="122">
        <v>50525</v>
      </c>
      <c r="I128" s="122">
        <v>49930</v>
      </c>
      <c r="J128" s="122">
        <v>49214</v>
      </c>
      <c r="K128" s="122">
        <v>48358</v>
      </c>
      <c r="L128" s="122">
        <v>47380</v>
      </c>
      <c r="M128" s="122">
        <v>46402</v>
      </c>
      <c r="N128" s="122">
        <v>45534</v>
      </c>
      <c r="O128" s="122">
        <v>44885</v>
      </c>
      <c r="P128" s="122">
        <v>44495</v>
      </c>
      <c r="Q128" s="122">
        <v>44326</v>
      </c>
      <c r="R128" s="122">
        <v>44316</v>
      </c>
      <c r="S128" s="122">
        <v>44331</v>
      </c>
      <c r="T128" s="122">
        <v>44276</v>
      </c>
      <c r="U128" s="122">
        <v>44148</v>
      </c>
      <c r="V128" s="122">
        <v>43942</v>
      </c>
      <c r="W128" s="122">
        <v>43703</v>
      </c>
      <c r="X128" s="122">
        <v>43457</v>
      </c>
      <c r="Y128" s="122">
        <v>43210</v>
      </c>
      <c r="Z128" s="122">
        <v>42976</v>
      </c>
      <c r="AA128" s="122">
        <v>42762</v>
      </c>
      <c r="AB128" s="122">
        <v>42542</v>
      </c>
      <c r="AC128" s="122">
        <v>42294</v>
      </c>
      <c r="AD128" s="122">
        <v>42013</v>
      </c>
      <c r="AE128" s="122">
        <v>41697</v>
      </c>
      <c r="AF128" s="122">
        <v>41351</v>
      </c>
      <c r="AG128" s="122">
        <v>41047</v>
      </c>
      <c r="AH128" s="122">
        <v>40852</v>
      </c>
      <c r="AI128" s="122">
        <v>40834</v>
      </c>
      <c r="AJ128" s="122">
        <v>41013</v>
      </c>
      <c r="AK128" s="122">
        <v>41361</v>
      </c>
      <c r="AL128" s="122">
        <v>41846</v>
      </c>
      <c r="AM128" s="122">
        <v>42373</v>
      </c>
      <c r="AN128" s="122">
        <v>42891</v>
      </c>
      <c r="AO128" s="122">
        <v>43373</v>
      </c>
      <c r="AP128" s="122">
        <v>43846</v>
      </c>
      <c r="AQ128" s="122">
        <v>44317</v>
      </c>
      <c r="AR128" s="122">
        <v>44824</v>
      </c>
      <c r="AS128" s="122">
        <v>45374</v>
      </c>
      <c r="AT128" s="122">
        <v>45990</v>
      </c>
      <c r="AU128" s="122">
        <v>46641</v>
      </c>
      <c r="AV128" s="122">
        <v>47306</v>
      </c>
      <c r="AW128" s="122">
        <v>47971</v>
      </c>
      <c r="AX128" s="122">
        <v>48611</v>
      </c>
      <c r="AY128" s="122">
        <v>49210</v>
      </c>
      <c r="AZ128" s="122">
        <v>49783</v>
      </c>
      <c r="BA128" s="122">
        <v>50332</v>
      </c>
      <c r="BB128" s="122">
        <v>50886</v>
      </c>
      <c r="BC128" s="122">
        <v>51445</v>
      </c>
      <c r="BD128" s="122">
        <v>52006</v>
      </c>
      <c r="BE128" s="122">
        <v>52591</v>
      </c>
      <c r="BF128" s="122">
        <v>53169</v>
      </c>
      <c r="BG128" s="122">
        <v>53739</v>
      </c>
      <c r="BH128" s="122">
        <v>54288</v>
      </c>
      <c r="BI128" s="122">
        <v>54821</v>
      </c>
      <c r="BJ128" s="122">
        <v>55345</v>
      </c>
    </row>
    <row r="129" spans="1:62" x14ac:dyDescent="0.35">
      <c r="A129" s="122" t="s">
        <v>465</v>
      </c>
      <c r="B129" s="122" t="s">
        <v>466</v>
      </c>
      <c r="C129" s="122" t="s">
        <v>238</v>
      </c>
      <c r="D129" s="122" t="s">
        <v>239</v>
      </c>
      <c r="E129" s="122">
        <v>25012374</v>
      </c>
      <c r="F129" s="122">
        <v>25765673</v>
      </c>
      <c r="G129" s="122">
        <v>26513030</v>
      </c>
      <c r="H129" s="122">
        <v>27261747</v>
      </c>
      <c r="I129" s="122">
        <v>27984155</v>
      </c>
      <c r="J129" s="122">
        <v>28704674</v>
      </c>
      <c r="K129" s="122">
        <v>29435571</v>
      </c>
      <c r="L129" s="122">
        <v>30130983</v>
      </c>
      <c r="M129" s="122">
        <v>30838302</v>
      </c>
      <c r="N129" s="122">
        <v>31544266</v>
      </c>
      <c r="O129" s="122">
        <v>32240827</v>
      </c>
      <c r="P129" s="122">
        <v>32882704</v>
      </c>
      <c r="Q129" s="122">
        <v>33505406</v>
      </c>
      <c r="R129" s="122">
        <v>34103149</v>
      </c>
      <c r="S129" s="122">
        <v>34692266</v>
      </c>
      <c r="T129" s="122">
        <v>35280725</v>
      </c>
      <c r="U129" s="122">
        <v>35848523</v>
      </c>
      <c r="V129" s="122">
        <v>36411795</v>
      </c>
      <c r="W129" s="122">
        <v>36969185</v>
      </c>
      <c r="X129" s="122">
        <v>37534236</v>
      </c>
      <c r="Y129" s="122">
        <v>38123775</v>
      </c>
      <c r="Z129" s="122">
        <v>38723248</v>
      </c>
      <c r="AA129" s="122">
        <v>39326352</v>
      </c>
      <c r="AB129" s="122">
        <v>39910403</v>
      </c>
      <c r="AC129" s="122">
        <v>40405956</v>
      </c>
      <c r="AD129" s="122">
        <v>40805744</v>
      </c>
      <c r="AE129" s="122">
        <v>41213674</v>
      </c>
      <c r="AF129" s="122">
        <v>41621690</v>
      </c>
      <c r="AG129" s="122">
        <v>42031247</v>
      </c>
      <c r="AH129" s="122">
        <v>42449038</v>
      </c>
      <c r="AI129" s="122">
        <v>42869283</v>
      </c>
      <c r="AJ129" s="122">
        <v>43295704</v>
      </c>
      <c r="AK129" s="122">
        <v>43747962</v>
      </c>
      <c r="AL129" s="122">
        <v>44194628</v>
      </c>
      <c r="AM129" s="122">
        <v>44641540</v>
      </c>
      <c r="AN129" s="122">
        <v>45092991</v>
      </c>
      <c r="AO129" s="122">
        <v>45524681</v>
      </c>
      <c r="AP129" s="122">
        <v>45953580</v>
      </c>
      <c r="AQ129" s="122">
        <v>46286503</v>
      </c>
      <c r="AR129" s="122">
        <v>46616677</v>
      </c>
      <c r="AS129" s="122">
        <v>47008111</v>
      </c>
      <c r="AT129" s="122">
        <v>47370164</v>
      </c>
      <c r="AU129" s="122">
        <v>47644736</v>
      </c>
      <c r="AV129" s="122">
        <v>47892330</v>
      </c>
      <c r="AW129" s="122">
        <v>48082519</v>
      </c>
      <c r="AX129" s="122">
        <v>48184561</v>
      </c>
      <c r="AY129" s="122">
        <v>48438292</v>
      </c>
      <c r="AZ129" s="122">
        <v>48683638</v>
      </c>
      <c r="BA129" s="122">
        <v>49054708</v>
      </c>
      <c r="BB129" s="122">
        <v>49307835</v>
      </c>
      <c r="BC129" s="122">
        <v>49554112</v>
      </c>
      <c r="BD129" s="122">
        <v>49936638</v>
      </c>
      <c r="BE129" s="122">
        <v>50199853</v>
      </c>
      <c r="BF129" s="122">
        <v>50428893</v>
      </c>
      <c r="BG129" s="122">
        <v>50746659</v>
      </c>
      <c r="BH129" s="122">
        <v>51014947</v>
      </c>
      <c r="BI129" s="122">
        <v>51245707</v>
      </c>
      <c r="BJ129" s="122">
        <v>51466201</v>
      </c>
    </row>
    <row r="130" spans="1:62" x14ac:dyDescent="0.35">
      <c r="A130" s="122" t="s">
        <v>467</v>
      </c>
      <c r="B130" s="122" t="s">
        <v>468</v>
      </c>
      <c r="C130" s="122" t="s">
        <v>238</v>
      </c>
      <c r="D130" s="122" t="s">
        <v>239</v>
      </c>
      <c r="E130" s="122">
        <v>269618</v>
      </c>
      <c r="F130" s="122">
        <v>301336</v>
      </c>
      <c r="G130" s="122">
        <v>338296</v>
      </c>
      <c r="H130" s="122">
        <v>379891</v>
      </c>
      <c r="I130" s="122">
        <v>425235</v>
      </c>
      <c r="J130" s="122">
        <v>473554</v>
      </c>
      <c r="K130" s="122">
        <v>524856</v>
      </c>
      <c r="L130" s="122">
        <v>579007</v>
      </c>
      <c r="M130" s="122">
        <v>634897</v>
      </c>
      <c r="N130" s="122">
        <v>691129</v>
      </c>
      <c r="O130" s="122">
        <v>746767</v>
      </c>
      <c r="P130" s="122">
        <v>801142</v>
      </c>
      <c r="Q130" s="122">
        <v>854604</v>
      </c>
      <c r="R130" s="122">
        <v>908520</v>
      </c>
      <c r="S130" s="122">
        <v>964834</v>
      </c>
      <c r="T130" s="122">
        <v>1024940</v>
      </c>
      <c r="U130" s="122">
        <v>1089209</v>
      </c>
      <c r="V130" s="122">
        <v>1157033</v>
      </c>
      <c r="W130" s="122">
        <v>1227601</v>
      </c>
      <c r="X130" s="122">
        <v>1299683</v>
      </c>
      <c r="Y130" s="122">
        <v>1372318</v>
      </c>
      <c r="Z130" s="122">
        <v>1442991</v>
      </c>
      <c r="AA130" s="122">
        <v>1511314</v>
      </c>
      <c r="AB130" s="122">
        <v>1580638</v>
      </c>
      <c r="AC130" s="122">
        <v>1655833</v>
      </c>
      <c r="AD130" s="122">
        <v>1738994</v>
      </c>
      <c r="AE130" s="122">
        <v>1836105</v>
      </c>
      <c r="AF130" s="122">
        <v>1942810</v>
      </c>
      <c r="AG130" s="122">
        <v>2038885</v>
      </c>
      <c r="AH130" s="122">
        <v>2096932</v>
      </c>
      <c r="AI130" s="122">
        <v>2099615</v>
      </c>
      <c r="AJ130" s="122">
        <v>2035661</v>
      </c>
      <c r="AN130" s="122">
        <v>1610651</v>
      </c>
      <c r="AO130" s="122">
        <v>1631740</v>
      </c>
      <c r="AP130" s="122">
        <v>1715314</v>
      </c>
      <c r="AQ130" s="122">
        <v>1836353</v>
      </c>
      <c r="AR130" s="122">
        <v>1957066</v>
      </c>
      <c r="AS130" s="122">
        <v>2050741</v>
      </c>
      <c r="AT130" s="122">
        <v>2109355</v>
      </c>
      <c r="AU130" s="122">
        <v>2143833</v>
      </c>
      <c r="AV130" s="122">
        <v>2169118</v>
      </c>
      <c r="AW130" s="122">
        <v>2207939</v>
      </c>
      <c r="AX130" s="122">
        <v>2276623</v>
      </c>
      <c r="AY130" s="122">
        <v>2377258</v>
      </c>
      <c r="AZ130" s="122">
        <v>2503410</v>
      </c>
      <c r="BA130" s="122">
        <v>2652340</v>
      </c>
      <c r="BB130" s="122">
        <v>2818939</v>
      </c>
      <c r="BC130" s="122">
        <v>2998083</v>
      </c>
      <c r="BD130" s="122">
        <v>3191051</v>
      </c>
      <c r="BE130" s="122">
        <v>3395556</v>
      </c>
      <c r="BF130" s="122">
        <v>3598385</v>
      </c>
      <c r="BG130" s="122">
        <v>3782450</v>
      </c>
      <c r="BH130" s="122">
        <v>3935794</v>
      </c>
      <c r="BI130" s="122">
        <v>4052584</v>
      </c>
      <c r="BJ130" s="122">
        <v>4136528</v>
      </c>
    </row>
    <row r="131" spans="1:62" x14ac:dyDescent="0.35">
      <c r="A131" s="122" t="s">
        <v>469</v>
      </c>
      <c r="B131" s="122" t="s">
        <v>470</v>
      </c>
      <c r="C131" s="122" t="s">
        <v>238</v>
      </c>
      <c r="D131" s="122" t="s">
        <v>239</v>
      </c>
      <c r="E131" s="122">
        <v>184536470</v>
      </c>
      <c r="F131" s="122">
        <v>190021046</v>
      </c>
      <c r="G131" s="122">
        <v>195697709</v>
      </c>
      <c r="H131" s="122">
        <v>201536793</v>
      </c>
      <c r="I131" s="122">
        <v>207496532</v>
      </c>
      <c r="J131" s="122">
        <v>213545018</v>
      </c>
      <c r="K131" s="122">
        <v>219670768</v>
      </c>
      <c r="L131" s="122">
        <v>225877250</v>
      </c>
      <c r="M131" s="122">
        <v>232165931</v>
      </c>
      <c r="N131" s="122">
        <v>238543508</v>
      </c>
      <c r="O131" s="122">
        <v>245013878</v>
      </c>
      <c r="P131" s="122">
        <v>251573313</v>
      </c>
      <c r="Q131" s="122">
        <v>258215063</v>
      </c>
      <c r="R131" s="122">
        <v>264937350</v>
      </c>
      <c r="S131" s="122">
        <v>271738582</v>
      </c>
      <c r="T131" s="122">
        <v>278616831</v>
      </c>
      <c r="U131" s="122">
        <v>285566670</v>
      </c>
      <c r="V131" s="122">
        <v>292584153</v>
      </c>
      <c r="W131" s="122">
        <v>299670407</v>
      </c>
      <c r="X131" s="122">
        <v>306827996</v>
      </c>
      <c r="Y131" s="122">
        <v>314056110</v>
      </c>
      <c r="Z131" s="122">
        <v>321354880</v>
      </c>
      <c r="AA131" s="122">
        <v>328714848</v>
      </c>
      <c r="AB131" s="122">
        <v>336113781</v>
      </c>
      <c r="AC131" s="122">
        <v>343523088</v>
      </c>
      <c r="AD131" s="122">
        <v>350921427</v>
      </c>
      <c r="AE131" s="122">
        <v>358294111</v>
      </c>
      <c r="AF131" s="122">
        <v>365642644</v>
      </c>
      <c r="AG131" s="122">
        <v>372981462</v>
      </c>
      <c r="AH131" s="122">
        <v>380333859</v>
      </c>
      <c r="AI131" s="122">
        <v>387713894</v>
      </c>
      <c r="AJ131" s="122">
        <v>395121495</v>
      </c>
      <c r="AK131" s="122">
        <v>402540526</v>
      </c>
      <c r="AL131" s="122">
        <v>409949382</v>
      </c>
      <c r="AM131" s="122">
        <v>417319166</v>
      </c>
      <c r="AN131" s="122">
        <v>424626030</v>
      </c>
      <c r="AO131" s="122">
        <v>431868811</v>
      </c>
      <c r="AP131" s="122">
        <v>439044994</v>
      </c>
      <c r="AQ131" s="122">
        <v>446128863</v>
      </c>
      <c r="AR131" s="122">
        <v>453089523</v>
      </c>
      <c r="AS131" s="122">
        <v>459908706</v>
      </c>
      <c r="AT131" s="122">
        <v>466569961</v>
      </c>
      <c r="AU131" s="122">
        <v>473087978</v>
      </c>
      <c r="AV131" s="122">
        <v>479514487</v>
      </c>
      <c r="AW131" s="122">
        <v>485921455</v>
      </c>
      <c r="AX131" s="122">
        <v>492360617</v>
      </c>
      <c r="AY131" s="122">
        <v>498847473</v>
      </c>
      <c r="AZ131" s="122">
        <v>505365856</v>
      </c>
      <c r="BA131" s="122">
        <v>511896377</v>
      </c>
      <c r="BB131" s="122">
        <v>518406797</v>
      </c>
      <c r="BC131" s="122">
        <v>524870761</v>
      </c>
      <c r="BD131" s="122">
        <v>531283625</v>
      </c>
      <c r="BE131" s="122">
        <v>537645733</v>
      </c>
      <c r="BF131" s="122">
        <v>543940758</v>
      </c>
      <c r="BG131" s="122">
        <v>550149862</v>
      </c>
      <c r="BH131" s="122">
        <v>556257851</v>
      </c>
      <c r="BI131" s="122">
        <v>562254848</v>
      </c>
      <c r="BJ131" s="122">
        <v>568136842</v>
      </c>
    </row>
    <row r="132" spans="1:62" x14ac:dyDescent="0.35">
      <c r="A132" s="122" t="s">
        <v>471</v>
      </c>
      <c r="B132" s="122" t="s">
        <v>472</v>
      </c>
      <c r="C132" s="122" t="s">
        <v>238</v>
      </c>
      <c r="D132" s="122" t="s">
        <v>239</v>
      </c>
      <c r="E132" s="122">
        <v>2120896</v>
      </c>
      <c r="F132" s="122">
        <v>2170343</v>
      </c>
      <c r="G132" s="122">
        <v>2221122</v>
      </c>
      <c r="H132" s="122">
        <v>2273349</v>
      </c>
      <c r="I132" s="122">
        <v>2327137</v>
      </c>
      <c r="J132" s="122">
        <v>2382594</v>
      </c>
      <c r="K132" s="122">
        <v>2439196</v>
      </c>
      <c r="L132" s="122">
        <v>2496920</v>
      </c>
      <c r="M132" s="122">
        <v>2556852</v>
      </c>
      <c r="N132" s="122">
        <v>2620434</v>
      </c>
      <c r="O132" s="122">
        <v>2688428</v>
      </c>
      <c r="P132" s="122">
        <v>2762265</v>
      </c>
      <c r="Q132" s="122">
        <v>2840841</v>
      </c>
      <c r="R132" s="122">
        <v>2919287</v>
      </c>
      <c r="S132" s="122">
        <v>2990965</v>
      </c>
      <c r="T132" s="122">
        <v>3051577</v>
      </c>
      <c r="U132" s="122">
        <v>3098973</v>
      </c>
      <c r="V132" s="122">
        <v>3135842</v>
      </c>
      <c r="W132" s="122">
        <v>3168843</v>
      </c>
      <c r="X132" s="122">
        <v>3207328</v>
      </c>
      <c r="Y132" s="122">
        <v>3258144</v>
      </c>
      <c r="Z132" s="122">
        <v>3323377</v>
      </c>
      <c r="AA132" s="122">
        <v>3401242</v>
      </c>
      <c r="AB132" s="122">
        <v>3489977</v>
      </c>
      <c r="AC132" s="122">
        <v>3586381</v>
      </c>
      <c r="AD132" s="122">
        <v>3687898</v>
      </c>
      <c r="AE132" s="122">
        <v>3794043</v>
      </c>
      <c r="AF132" s="122">
        <v>3905163</v>
      </c>
      <c r="AG132" s="122">
        <v>4020295</v>
      </c>
      <c r="AH132" s="122">
        <v>4138408</v>
      </c>
      <c r="AI132" s="122">
        <v>4258472</v>
      </c>
      <c r="AJ132" s="122">
        <v>4380073</v>
      </c>
      <c r="AK132" s="122">
        <v>4502363</v>
      </c>
      <c r="AL132" s="122">
        <v>4623280</v>
      </c>
      <c r="AM132" s="122">
        <v>4740380</v>
      </c>
      <c r="AN132" s="122">
        <v>4851923</v>
      </c>
      <c r="AO132" s="122">
        <v>4957180</v>
      </c>
      <c r="AP132" s="122">
        <v>5056519</v>
      </c>
      <c r="AQ132" s="122">
        <v>5150763</v>
      </c>
      <c r="AR132" s="122">
        <v>5241284</v>
      </c>
      <c r="AS132" s="122">
        <v>5329304</v>
      </c>
      <c r="AT132" s="122">
        <v>5414568</v>
      </c>
      <c r="AU132" s="122">
        <v>5497273</v>
      </c>
      <c r="AV132" s="122">
        <v>5579656</v>
      </c>
      <c r="AW132" s="122">
        <v>5664605</v>
      </c>
      <c r="AX132" s="122">
        <v>5754026</v>
      </c>
      <c r="AY132" s="122">
        <v>5849356</v>
      </c>
      <c r="AZ132" s="122">
        <v>5949787</v>
      </c>
      <c r="BA132" s="122">
        <v>6052190</v>
      </c>
      <c r="BB132" s="122">
        <v>6152036</v>
      </c>
      <c r="BC132" s="122">
        <v>6246274</v>
      </c>
      <c r="BD132" s="122">
        <v>6333487</v>
      </c>
      <c r="BE132" s="122">
        <v>6415169</v>
      </c>
      <c r="BF132" s="122">
        <v>6494557</v>
      </c>
      <c r="BG132" s="122">
        <v>6576397</v>
      </c>
      <c r="BH132" s="122">
        <v>6663967</v>
      </c>
      <c r="BI132" s="122">
        <v>6758353</v>
      </c>
      <c r="BJ132" s="122">
        <v>6858160</v>
      </c>
    </row>
    <row r="133" spans="1:62" x14ac:dyDescent="0.35">
      <c r="A133" s="122" t="s">
        <v>473</v>
      </c>
      <c r="B133" s="122" t="s">
        <v>474</v>
      </c>
      <c r="C133" s="122" t="s">
        <v>238</v>
      </c>
      <c r="D133" s="122" t="s">
        <v>239</v>
      </c>
      <c r="E133" s="122">
        <v>1804926</v>
      </c>
      <c r="F133" s="122">
        <v>1864605</v>
      </c>
      <c r="G133" s="122">
        <v>1925276</v>
      </c>
      <c r="H133" s="122">
        <v>1984980</v>
      </c>
      <c r="I133" s="122">
        <v>2041207</v>
      </c>
      <c r="J133" s="122">
        <v>2092348</v>
      </c>
      <c r="K133" s="122">
        <v>2136636</v>
      </c>
      <c r="L133" s="122">
        <v>2174845</v>
      </c>
      <c r="M133" s="122">
        <v>2210959</v>
      </c>
      <c r="N133" s="122">
        <v>2250602</v>
      </c>
      <c r="O133" s="122">
        <v>2297389</v>
      </c>
      <c r="P133" s="122">
        <v>2353555</v>
      </c>
      <c r="Q133" s="122">
        <v>2416735</v>
      </c>
      <c r="R133" s="122">
        <v>2480419</v>
      </c>
      <c r="S133" s="122">
        <v>2535497</v>
      </c>
      <c r="T133" s="122">
        <v>2575690</v>
      </c>
      <c r="U133" s="122">
        <v>2598354</v>
      </c>
      <c r="V133" s="122">
        <v>2606221</v>
      </c>
      <c r="W133" s="122">
        <v>2604865</v>
      </c>
      <c r="X133" s="122">
        <v>2602566</v>
      </c>
      <c r="Y133" s="122">
        <v>2605293</v>
      </c>
      <c r="Z133" s="122">
        <v>2615747</v>
      </c>
      <c r="AA133" s="122">
        <v>2632276</v>
      </c>
      <c r="AB133" s="122">
        <v>2651292</v>
      </c>
      <c r="AC133" s="122">
        <v>2667220</v>
      </c>
      <c r="AD133" s="122">
        <v>2676583</v>
      </c>
      <c r="AE133" s="122">
        <v>2677280</v>
      </c>
      <c r="AF133" s="122">
        <v>2672173</v>
      </c>
      <c r="AG133" s="122">
        <v>2668585</v>
      </c>
      <c r="AH133" s="122">
        <v>2676605</v>
      </c>
      <c r="AI133" s="122">
        <v>2703016</v>
      </c>
      <c r="AJ133" s="122">
        <v>2752462</v>
      </c>
      <c r="AK133" s="122">
        <v>2821862</v>
      </c>
      <c r="AL133" s="122">
        <v>2900854</v>
      </c>
      <c r="AM133" s="122">
        <v>2974640</v>
      </c>
      <c r="AN133" s="122">
        <v>3033394</v>
      </c>
      <c r="AO133" s="122">
        <v>3070960</v>
      </c>
      <c r="AP133" s="122">
        <v>3092670</v>
      </c>
      <c r="AQ133" s="122">
        <v>3113951</v>
      </c>
      <c r="AR133" s="122">
        <v>3156646</v>
      </c>
      <c r="AS133" s="122">
        <v>3235366</v>
      </c>
      <c r="AT133" s="122">
        <v>3359859</v>
      </c>
      <c r="AU133" s="122">
        <v>3522837</v>
      </c>
      <c r="AV133" s="122">
        <v>3701464</v>
      </c>
      <c r="AW133" s="122">
        <v>3863267</v>
      </c>
      <c r="AX133" s="122">
        <v>3986852</v>
      </c>
      <c r="AY133" s="122">
        <v>4057350</v>
      </c>
      <c r="AZ133" s="122">
        <v>4086466</v>
      </c>
      <c r="BA133" s="122">
        <v>4111047</v>
      </c>
      <c r="BB133" s="122">
        <v>4183156</v>
      </c>
      <c r="BC133" s="122">
        <v>4337141</v>
      </c>
      <c r="BD133" s="122">
        <v>4588368</v>
      </c>
      <c r="BE133" s="122">
        <v>4916404</v>
      </c>
      <c r="BF133" s="122">
        <v>5276102</v>
      </c>
      <c r="BG133" s="122">
        <v>5603279</v>
      </c>
      <c r="BH133" s="122">
        <v>5851479</v>
      </c>
      <c r="BI133" s="122">
        <v>6006668</v>
      </c>
      <c r="BJ133" s="122">
        <v>6082357</v>
      </c>
    </row>
    <row r="134" spans="1:62" x14ac:dyDescent="0.35">
      <c r="A134" s="122" t="s">
        <v>475</v>
      </c>
      <c r="B134" s="122" t="s">
        <v>476</v>
      </c>
      <c r="C134" s="122" t="s">
        <v>238</v>
      </c>
      <c r="D134" s="122" t="s">
        <v>239</v>
      </c>
      <c r="E134" s="122">
        <v>1120313</v>
      </c>
      <c r="F134" s="122">
        <v>1144986</v>
      </c>
      <c r="G134" s="122">
        <v>1170480</v>
      </c>
      <c r="H134" s="122">
        <v>1196890</v>
      </c>
      <c r="I134" s="122">
        <v>1224344</v>
      </c>
      <c r="J134" s="122">
        <v>1252972</v>
      </c>
      <c r="K134" s="122">
        <v>1282814</v>
      </c>
      <c r="L134" s="122">
        <v>1313941</v>
      </c>
      <c r="M134" s="122">
        <v>1346491</v>
      </c>
      <c r="N134" s="122">
        <v>1380637</v>
      </c>
      <c r="O134" s="122">
        <v>1416529</v>
      </c>
      <c r="P134" s="122">
        <v>1454198</v>
      </c>
      <c r="Q134" s="122">
        <v>1493711</v>
      </c>
      <c r="R134" s="122">
        <v>1535229</v>
      </c>
      <c r="S134" s="122">
        <v>1578952</v>
      </c>
      <c r="T134" s="122">
        <v>1625013</v>
      </c>
      <c r="U134" s="122">
        <v>1672300</v>
      </c>
      <c r="V134" s="122">
        <v>1720489</v>
      </c>
      <c r="W134" s="122">
        <v>1771256</v>
      </c>
      <c r="X134" s="122">
        <v>1826881</v>
      </c>
      <c r="Y134" s="122">
        <v>1888314</v>
      </c>
      <c r="Z134" s="122">
        <v>1957456</v>
      </c>
      <c r="AA134" s="122">
        <v>2031850</v>
      </c>
      <c r="AB134" s="122">
        <v>2102911</v>
      </c>
      <c r="AC134" s="122">
        <v>2159089</v>
      </c>
      <c r="AD134" s="122">
        <v>2192555</v>
      </c>
      <c r="AE134" s="122">
        <v>2201833</v>
      </c>
      <c r="AF134" s="122">
        <v>2191023</v>
      </c>
      <c r="AG134" s="122">
        <v>2165090</v>
      </c>
      <c r="AH134" s="122">
        <v>2131525</v>
      </c>
      <c r="AI134" s="122">
        <v>2097232</v>
      </c>
      <c r="AJ134" s="122">
        <v>2060267</v>
      </c>
      <c r="AK134" s="122">
        <v>2022729</v>
      </c>
      <c r="AL134" s="122">
        <v>2000248</v>
      </c>
      <c r="AM134" s="122">
        <v>2012885</v>
      </c>
      <c r="AN134" s="122">
        <v>2073482</v>
      </c>
      <c r="AO134" s="122">
        <v>2191179</v>
      </c>
      <c r="AP134" s="122">
        <v>2358469</v>
      </c>
      <c r="AQ134" s="122">
        <v>2551062</v>
      </c>
      <c r="AR134" s="122">
        <v>2734518</v>
      </c>
      <c r="AS134" s="122">
        <v>2884522</v>
      </c>
      <c r="AT134" s="122">
        <v>2991132</v>
      </c>
      <c r="AU134" s="122">
        <v>3062863</v>
      </c>
      <c r="AV134" s="122">
        <v>3116233</v>
      </c>
      <c r="AW134" s="122">
        <v>3176414</v>
      </c>
      <c r="AX134" s="122">
        <v>3261230</v>
      </c>
      <c r="AY134" s="122">
        <v>3375838</v>
      </c>
      <c r="AZ134" s="122">
        <v>3512932</v>
      </c>
      <c r="BA134" s="122">
        <v>3662993</v>
      </c>
      <c r="BB134" s="122">
        <v>3811528</v>
      </c>
      <c r="BC134" s="122">
        <v>3948125</v>
      </c>
      <c r="BD134" s="122">
        <v>4070167</v>
      </c>
      <c r="BE134" s="122">
        <v>4181563</v>
      </c>
      <c r="BF134" s="122">
        <v>4286291</v>
      </c>
      <c r="BG134" s="122">
        <v>4390737</v>
      </c>
      <c r="BH134" s="122">
        <v>4499621</v>
      </c>
      <c r="BI134" s="122">
        <v>4613823</v>
      </c>
      <c r="BJ134" s="122">
        <v>4731906</v>
      </c>
    </row>
    <row r="135" spans="1:62" x14ac:dyDescent="0.35">
      <c r="A135" s="122" t="s">
        <v>477</v>
      </c>
      <c r="B135" s="122" t="s">
        <v>478</v>
      </c>
      <c r="C135" s="122" t="s">
        <v>238</v>
      </c>
      <c r="D135" s="122" t="s">
        <v>239</v>
      </c>
      <c r="E135" s="122">
        <v>1448417</v>
      </c>
      <c r="F135" s="122">
        <v>1498071</v>
      </c>
      <c r="G135" s="122">
        <v>1550813</v>
      </c>
      <c r="H135" s="122">
        <v>1607171</v>
      </c>
      <c r="I135" s="122">
        <v>1667825</v>
      </c>
      <c r="J135" s="122">
        <v>1733306</v>
      </c>
      <c r="K135" s="122">
        <v>1803683</v>
      </c>
      <c r="L135" s="122">
        <v>1878877</v>
      </c>
      <c r="M135" s="122">
        <v>1958914</v>
      </c>
      <c r="N135" s="122">
        <v>2043818</v>
      </c>
      <c r="O135" s="122">
        <v>2133526</v>
      </c>
      <c r="P135" s="122">
        <v>2228146</v>
      </c>
      <c r="Q135" s="122">
        <v>2327490</v>
      </c>
      <c r="R135" s="122">
        <v>2430755</v>
      </c>
      <c r="S135" s="122">
        <v>2536888</v>
      </c>
      <c r="T135" s="122">
        <v>2645139</v>
      </c>
      <c r="U135" s="122">
        <v>2754696</v>
      </c>
      <c r="V135" s="122">
        <v>2865637</v>
      </c>
      <c r="W135" s="122">
        <v>2979093</v>
      </c>
      <c r="X135" s="122">
        <v>3096729</v>
      </c>
      <c r="Y135" s="122">
        <v>3219466</v>
      </c>
      <c r="Z135" s="122">
        <v>3347781</v>
      </c>
      <c r="AA135" s="122">
        <v>3480454</v>
      </c>
      <c r="AB135" s="122">
        <v>3614689</v>
      </c>
      <c r="AC135" s="122">
        <v>3746715</v>
      </c>
      <c r="AD135" s="122">
        <v>3873781</v>
      </c>
      <c r="AE135" s="122">
        <v>3994591</v>
      </c>
      <c r="AF135" s="122">
        <v>4109703</v>
      </c>
      <c r="AG135" s="122">
        <v>4220418</v>
      </c>
      <c r="AH135" s="122">
        <v>4328914</v>
      </c>
      <c r="AI135" s="122">
        <v>4436661</v>
      </c>
      <c r="AJ135" s="122">
        <v>4544293</v>
      </c>
      <c r="AK135" s="122">
        <v>4651004</v>
      </c>
      <c r="AL135" s="122">
        <v>4755289</v>
      </c>
      <c r="AM135" s="122">
        <v>4855003</v>
      </c>
      <c r="AN135" s="122">
        <v>4948798</v>
      </c>
      <c r="AO135" s="122">
        <v>5035884</v>
      </c>
      <c r="AP135" s="122">
        <v>5117269</v>
      </c>
      <c r="AQ135" s="122">
        <v>5195502</v>
      </c>
      <c r="AR135" s="122">
        <v>5274163</v>
      </c>
      <c r="AS135" s="122">
        <v>5355751</v>
      </c>
      <c r="AT135" s="122">
        <v>5440566</v>
      </c>
      <c r="AU135" s="122">
        <v>5527515</v>
      </c>
      <c r="AV135" s="122">
        <v>5615952</v>
      </c>
      <c r="AW135" s="122">
        <v>5704759</v>
      </c>
      <c r="AX135" s="122">
        <v>5792688</v>
      </c>
      <c r="AY135" s="122">
        <v>5881435</v>
      </c>
      <c r="AZ135" s="122">
        <v>5970362</v>
      </c>
      <c r="BA135" s="122">
        <v>6053078</v>
      </c>
      <c r="BB135" s="122">
        <v>6121053</v>
      </c>
      <c r="BC135" s="122">
        <v>6169140</v>
      </c>
      <c r="BD135" s="122">
        <v>6193501</v>
      </c>
      <c r="BE135" s="122">
        <v>6198258</v>
      </c>
      <c r="BF135" s="122">
        <v>6195970</v>
      </c>
      <c r="BG135" s="122">
        <v>6204108</v>
      </c>
      <c r="BH135" s="122">
        <v>6234955</v>
      </c>
      <c r="BI135" s="122">
        <v>6293253</v>
      </c>
      <c r="BJ135" s="122">
        <v>6374616</v>
      </c>
    </row>
    <row r="136" spans="1:62" x14ac:dyDescent="0.35">
      <c r="A136" s="122" t="s">
        <v>479</v>
      </c>
      <c r="B136" s="122" t="s">
        <v>480</v>
      </c>
      <c r="C136" s="122" t="s">
        <v>238</v>
      </c>
      <c r="D136" s="122" t="s">
        <v>239</v>
      </c>
      <c r="E136" s="122">
        <v>89897</v>
      </c>
      <c r="F136" s="122">
        <v>90914</v>
      </c>
      <c r="G136" s="122">
        <v>92084</v>
      </c>
      <c r="H136" s="122">
        <v>93399</v>
      </c>
      <c r="I136" s="122">
        <v>94814</v>
      </c>
      <c r="J136" s="122">
        <v>96302</v>
      </c>
      <c r="K136" s="122">
        <v>97881</v>
      </c>
      <c r="L136" s="122">
        <v>99527</v>
      </c>
      <c r="M136" s="122">
        <v>101179</v>
      </c>
      <c r="N136" s="122">
        <v>102749</v>
      </c>
      <c r="O136" s="122">
        <v>104160</v>
      </c>
      <c r="P136" s="122">
        <v>105390</v>
      </c>
      <c r="Q136" s="122">
        <v>106455</v>
      </c>
      <c r="R136" s="122">
        <v>107466</v>
      </c>
      <c r="S136" s="122">
        <v>108532</v>
      </c>
      <c r="T136" s="122">
        <v>109769</v>
      </c>
      <c r="U136" s="122">
        <v>111208</v>
      </c>
      <c r="V136" s="122">
        <v>112831</v>
      </c>
      <c r="W136" s="122">
        <v>114546</v>
      </c>
      <c r="X136" s="122">
        <v>116290</v>
      </c>
      <c r="Y136" s="122">
        <v>117987</v>
      </c>
      <c r="Z136" s="122">
        <v>119594</v>
      </c>
      <c r="AA136" s="122">
        <v>121154</v>
      </c>
      <c r="AB136" s="122">
        <v>122740</v>
      </c>
      <c r="AC136" s="122">
        <v>124468</v>
      </c>
      <c r="AD136" s="122">
        <v>126418</v>
      </c>
      <c r="AE136" s="122">
        <v>128619</v>
      </c>
      <c r="AF136" s="122">
        <v>131034</v>
      </c>
      <c r="AG136" s="122">
        <v>133533</v>
      </c>
      <c r="AH136" s="122">
        <v>135956</v>
      </c>
      <c r="AI136" s="122">
        <v>138185</v>
      </c>
      <c r="AJ136" s="122">
        <v>140156</v>
      </c>
      <c r="AK136" s="122">
        <v>141925</v>
      </c>
      <c r="AL136" s="122">
        <v>143565</v>
      </c>
      <c r="AM136" s="122">
        <v>145247</v>
      </c>
      <c r="AN136" s="122">
        <v>147044</v>
      </c>
      <c r="AO136" s="122">
        <v>149004</v>
      </c>
      <c r="AP136" s="122">
        <v>151086</v>
      </c>
      <c r="AQ136" s="122">
        <v>153183</v>
      </c>
      <c r="AR136" s="122">
        <v>155172</v>
      </c>
      <c r="AS136" s="122">
        <v>156949</v>
      </c>
      <c r="AT136" s="122">
        <v>158464</v>
      </c>
      <c r="AU136" s="122">
        <v>159763</v>
      </c>
      <c r="AV136" s="122">
        <v>160973</v>
      </c>
      <c r="AW136" s="122">
        <v>162251</v>
      </c>
      <c r="AX136" s="122">
        <v>163714</v>
      </c>
      <c r="AY136" s="122">
        <v>165407</v>
      </c>
      <c r="AZ136" s="122">
        <v>167288</v>
      </c>
      <c r="BA136" s="122">
        <v>169220</v>
      </c>
      <c r="BB136" s="122">
        <v>171022</v>
      </c>
      <c r="BC136" s="122">
        <v>172580</v>
      </c>
      <c r="BD136" s="122">
        <v>173832</v>
      </c>
      <c r="BE136" s="122">
        <v>174835</v>
      </c>
      <c r="BF136" s="122">
        <v>175660</v>
      </c>
      <c r="BG136" s="122">
        <v>176421</v>
      </c>
      <c r="BH136" s="122">
        <v>177206</v>
      </c>
      <c r="BI136" s="122">
        <v>178015</v>
      </c>
      <c r="BJ136" s="122">
        <v>178844</v>
      </c>
    </row>
    <row r="137" spans="1:62" x14ac:dyDescent="0.35">
      <c r="A137" s="122" t="s">
        <v>481</v>
      </c>
      <c r="B137" s="122" t="s">
        <v>482</v>
      </c>
      <c r="C137" s="122" t="s">
        <v>238</v>
      </c>
      <c r="D137" s="122" t="s">
        <v>239</v>
      </c>
      <c r="E137" s="122">
        <v>220434662</v>
      </c>
      <c r="F137" s="122">
        <v>226564469</v>
      </c>
      <c r="G137" s="122">
        <v>232897323</v>
      </c>
      <c r="H137" s="122">
        <v>239401268</v>
      </c>
      <c r="I137" s="122">
        <v>246016368</v>
      </c>
      <c r="J137" s="122">
        <v>252710310</v>
      </c>
      <c r="K137" s="122">
        <v>259468669</v>
      </c>
      <c r="L137" s="122">
        <v>266295880</v>
      </c>
      <c r="M137" s="122">
        <v>273209036</v>
      </c>
      <c r="N137" s="122">
        <v>280225795</v>
      </c>
      <c r="O137" s="122">
        <v>287361389</v>
      </c>
      <c r="P137" s="122">
        <v>294620137</v>
      </c>
      <c r="Q137" s="122">
        <v>301984430</v>
      </c>
      <c r="R137" s="122">
        <v>309446959</v>
      </c>
      <c r="S137" s="122">
        <v>316987646</v>
      </c>
      <c r="T137" s="122">
        <v>324590837</v>
      </c>
      <c r="U137" s="122">
        <v>332247800</v>
      </c>
      <c r="V137" s="122">
        <v>339956419</v>
      </c>
      <c r="W137" s="122">
        <v>347735305</v>
      </c>
      <c r="X137" s="122">
        <v>355593111</v>
      </c>
      <c r="Y137" s="122">
        <v>363543431</v>
      </c>
      <c r="Z137" s="122">
        <v>371580994</v>
      </c>
      <c r="AA137" s="122">
        <v>379697683</v>
      </c>
      <c r="AB137" s="122">
        <v>387868173</v>
      </c>
      <c r="AC137" s="122">
        <v>396059351</v>
      </c>
      <c r="AD137" s="122">
        <v>404246768</v>
      </c>
      <c r="AE137" s="122">
        <v>412413602</v>
      </c>
      <c r="AF137" s="122">
        <v>420560827</v>
      </c>
      <c r="AG137" s="122">
        <v>428701267</v>
      </c>
      <c r="AH137" s="122">
        <v>436857131</v>
      </c>
      <c r="AI137" s="122">
        <v>445044474</v>
      </c>
      <c r="AJ137" s="122">
        <v>453251622</v>
      </c>
      <c r="AK137" s="122">
        <v>461466819</v>
      </c>
      <c r="AL137" s="122">
        <v>469673465</v>
      </c>
      <c r="AM137" s="122">
        <v>477832467</v>
      </c>
      <c r="AN137" s="122">
        <v>485913138</v>
      </c>
      <c r="AO137" s="122">
        <v>493920488</v>
      </c>
      <c r="AP137" s="122">
        <v>501837820</v>
      </c>
      <c r="AQ137" s="122">
        <v>509664957</v>
      </c>
      <c r="AR137" s="122">
        <v>517324344</v>
      </c>
      <c r="AS137" s="122">
        <v>524829251</v>
      </c>
      <c r="AT137" s="122">
        <v>532172709</v>
      </c>
      <c r="AU137" s="122">
        <v>539372044</v>
      </c>
      <c r="AV137" s="122">
        <v>546478662</v>
      </c>
      <c r="AW137" s="122">
        <v>553563090</v>
      </c>
      <c r="AX137" s="122">
        <v>560673962</v>
      </c>
      <c r="AY137" s="122">
        <v>567821716</v>
      </c>
      <c r="AZ137" s="122">
        <v>574994397</v>
      </c>
      <c r="BA137" s="122">
        <v>582179826</v>
      </c>
      <c r="BB137" s="122">
        <v>589349327</v>
      </c>
      <c r="BC137" s="122">
        <v>596478519</v>
      </c>
      <c r="BD137" s="122">
        <v>603537118</v>
      </c>
      <c r="BE137" s="122">
        <v>610547919</v>
      </c>
      <c r="BF137" s="122">
        <v>617495658</v>
      </c>
      <c r="BG137" s="122">
        <v>624335544</v>
      </c>
      <c r="BH137" s="122">
        <v>631062657</v>
      </c>
      <c r="BI137" s="122">
        <v>637663890</v>
      </c>
      <c r="BJ137" s="122">
        <v>644137666</v>
      </c>
    </row>
    <row r="138" spans="1:62" x14ac:dyDescent="0.35">
      <c r="A138" s="122" t="s">
        <v>483</v>
      </c>
      <c r="B138" s="122" t="s">
        <v>484</v>
      </c>
      <c r="C138" s="122" t="s">
        <v>238</v>
      </c>
      <c r="D138" s="122" t="s">
        <v>239</v>
      </c>
      <c r="E138" s="122">
        <v>240742196</v>
      </c>
      <c r="F138" s="122">
        <v>246406470</v>
      </c>
      <c r="G138" s="122">
        <v>252264341</v>
      </c>
      <c r="H138" s="122">
        <v>258352723</v>
      </c>
      <c r="I138" s="122">
        <v>264721836</v>
      </c>
      <c r="J138" s="122">
        <v>271400502</v>
      </c>
      <c r="K138" s="122">
        <v>278419926</v>
      </c>
      <c r="L138" s="122">
        <v>285751541</v>
      </c>
      <c r="M138" s="122">
        <v>293292818</v>
      </c>
      <c r="N138" s="122">
        <v>300902584</v>
      </c>
      <c r="O138" s="122">
        <v>308486373</v>
      </c>
      <c r="P138" s="122">
        <v>316004632</v>
      </c>
      <c r="Q138" s="122">
        <v>323506502</v>
      </c>
      <c r="R138" s="122">
        <v>331095229</v>
      </c>
      <c r="S138" s="122">
        <v>338920295</v>
      </c>
      <c r="T138" s="122">
        <v>347093126</v>
      </c>
      <c r="U138" s="122">
        <v>355653610</v>
      </c>
      <c r="V138" s="122">
        <v>364581154</v>
      </c>
      <c r="W138" s="122">
        <v>373854416</v>
      </c>
      <c r="X138" s="122">
        <v>383429856</v>
      </c>
      <c r="Y138" s="122">
        <v>393279303</v>
      </c>
      <c r="Z138" s="122">
        <v>403408681</v>
      </c>
      <c r="AA138" s="122">
        <v>413846599</v>
      </c>
      <c r="AB138" s="122">
        <v>424613917</v>
      </c>
      <c r="AC138" s="122">
        <v>435737690</v>
      </c>
      <c r="AD138" s="122">
        <v>447240981</v>
      </c>
      <c r="AE138" s="122">
        <v>459115735</v>
      </c>
      <c r="AF138" s="122">
        <v>471364938</v>
      </c>
      <c r="AG138" s="122">
        <v>484033065</v>
      </c>
      <c r="AH138" s="122">
        <v>497176877</v>
      </c>
      <c r="AI138" s="122">
        <v>510827576</v>
      </c>
      <c r="AJ138" s="122">
        <v>525020368</v>
      </c>
      <c r="AK138" s="122">
        <v>539720450</v>
      </c>
      <c r="AL138" s="122">
        <v>554804181</v>
      </c>
      <c r="AM138" s="122">
        <v>570101958</v>
      </c>
      <c r="AN138" s="122">
        <v>585496175</v>
      </c>
      <c r="AO138" s="122">
        <v>600926162</v>
      </c>
      <c r="AP138" s="122">
        <v>616437048</v>
      </c>
      <c r="AQ138" s="122">
        <v>632146821</v>
      </c>
      <c r="AR138" s="122">
        <v>648229112</v>
      </c>
      <c r="AS138" s="122">
        <v>664804763</v>
      </c>
      <c r="AT138" s="122">
        <v>681932226</v>
      </c>
      <c r="AU138" s="122">
        <v>699560739</v>
      </c>
      <c r="AV138" s="122">
        <v>717572892</v>
      </c>
      <c r="AW138" s="122">
        <v>735796583</v>
      </c>
      <c r="AX138" s="122">
        <v>754118072</v>
      </c>
      <c r="AY138" s="122">
        <v>772488966</v>
      </c>
      <c r="AZ138" s="122">
        <v>790978141</v>
      </c>
      <c r="BA138" s="122">
        <v>809730997</v>
      </c>
      <c r="BB138" s="122">
        <v>828953320</v>
      </c>
      <c r="BC138" s="122">
        <v>848791962</v>
      </c>
      <c r="BD138" s="122">
        <v>869298106</v>
      </c>
      <c r="BE138" s="122">
        <v>890423474</v>
      </c>
      <c r="BF138" s="122">
        <v>912093996</v>
      </c>
      <c r="BG138" s="122">
        <v>934192321</v>
      </c>
      <c r="BH138" s="122">
        <v>956631108</v>
      </c>
      <c r="BI138" s="122">
        <v>979387925</v>
      </c>
      <c r="BJ138" s="122">
        <v>1002485957</v>
      </c>
    </row>
    <row r="139" spans="1:62" x14ac:dyDescent="0.35">
      <c r="A139" s="122" t="s">
        <v>485</v>
      </c>
      <c r="B139" s="122" t="s">
        <v>486</v>
      </c>
      <c r="C139" s="122" t="s">
        <v>238</v>
      </c>
      <c r="D139" s="122" t="s">
        <v>239</v>
      </c>
      <c r="E139" s="122">
        <v>166502848</v>
      </c>
      <c r="F139" s="122">
        <v>170210778</v>
      </c>
      <c r="G139" s="122">
        <v>174013498</v>
      </c>
      <c r="H139" s="122">
        <v>177950312</v>
      </c>
      <c r="I139" s="122">
        <v>182077594</v>
      </c>
      <c r="J139" s="122">
        <v>186434685</v>
      </c>
      <c r="K139" s="122">
        <v>191035377</v>
      </c>
      <c r="L139" s="122">
        <v>195863148</v>
      </c>
      <c r="M139" s="122">
        <v>200890086</v>
      </c>
      <c r="N139" s="122">
        <v>206074326</v>
      </c>
      <c r="O139" s="122">
        <v>211385069</v>
      </c>
      <c r="P139" s="122">
        <v>216814959</v>
      </c>
      <c r="Q139" s="122">
        <v>222372305</v>
      </c>
      <c r="R139" s="122">
        <v>228060405</v>
      </c>
      <c r="S139" s="122">
        <v>233887209</v>
      </c>
      <c r="T139" s="122">
        <v>239859140</v>
      </c>
      <c r="U139" s="122">
        <v>245986989</v>
      </c>
      <c r="V139" s="122">
        <v>252271835</v>
      </c>
      <c r="W139" s="122">
        <v>258700456</v>
      </c>
      <c r="X139" s="122">
        <v>265253926</v>
      </c>
      <c r="Y139" s="122">
        <v>271925904</v>
      </c>
      <c r="Z139" s="122">
        <v>278716283</v>
      </c>
      <c r="AA139" s="122">
        <v>285653497</v>
      </c>
      <c r="AB139" s="122">
        <v>292795982</v>
      </c>
      <c r="AC139" s="122">
        <v>300220347</v>
      </c>
      <c r="AD139" s="122">
        <v>307987034</v>
      </c>
      <c r="AE139" s="122">
        <v>316105719</v>
      </c>
      <c r="AF139" s="122">
        <v>324577008</v>
      </c>
      <c r="AG139" s="122">
        <v>333438165</v>
      </c>
      <c r="AH139" s="122">
        <v>342729958</v>
      </c>
      <c r="AI139" s="122">
        <v>352473181</v>
      </c>
      <c r="AJ139" s="122">
        <v>362705618</v>
      </c>
      <c r="AK139" s="122">
        <v>373402947</v>
      </c>
      <c r="AL139" s="122">
        <v>384447813</v>
      </c>
      <c r="AM139" s="122">
        <v>395678396</v>
      </c>
      <c r="AN139" s="122">
        <v>406983803</v>
      </c>
      <c r="AO139" s="122">
        <v>418317960</v>
      </c>
      <c r="AP139" s="122">
        <v>429730581</v>
      </c>
      <c r="AQ139" s="122">
        <v>441325367</v>
      </c>
      <c r="AR139" s="122">
        <v>453254723</v>
      </c>
      <c r="AS139" s="122">
        <v>465631330</v>
      </c>
      <c r="AT139" s="122">
        <v>478477973</v>
      </c>
      <c r="AU139" s="122">
        <v>491764952</v>
      </c>
      <c r="AV139" s="122">
        <v>505488618</v>
      </c>
      <c r="AW139" s="122">
        <v>519630935</v>
      </c>
      <c r="AX139" s="122">
        <v>534172627</v>
      </c>
      <c r="AY139" s="122">
        <v>549135479</v>
      </c>
      <c r="AZ139" s="122">
        <v>564514253</v>
      </c>
      <c r="BA139" s="122">
        <v>580229110</v>
      </c>
      <c r="BB139" s="122">
        <v>596172925</v>
      </c>
      <c r="BC139" s="122">
        <v>612274687</v>
      </c>
      <c r="BD139" s="122">
        <v>628504663</v>
      </c>
      <c r="BE139" s="122">
        <v>644901894</v>
      </c>
      <c r="BF139" s="122">
        <v>661550623</v>
      </c>
      <c r="BG139" s="122">
        <v>678572076</v>
      </c>
      <c r="BH139" s="122">
        <v>696058453</v>
      </c>
      <c r="BI139" s="122">
        <v>714022293</v>
      </c>
      <c r="BJ139" s="122">
        <v>732448558</v>
      </c>
    </row>
    <row r="140" spans="1:62" x14ac:dyDescent="0.35">
      <c r="A140" s="122" t="s">
        <v>487</v>
      </c>
      <c r="B140" s="122" t="s">
        <v>488</v>
      </c>
      <c r="C140" s="122" t="s">
        <v>238</v>
      </c>
      <c r="D140" s="122" t="s">
        <v>239</v>
      </c>
      <c r="E140" s="122">
        <v>16495</v>
      </c>
      <c r="F140" s="122">
        <v>16894</v>
      </c>
      <c r="G140" s="122">
        <v>17290</v>
      </c>
      <c r="H140" s="122">
        <v>17718</v>
      </c>
      <c r="I140" s="122">
        <v>18170</v>
      </c>
      <c r="J140" s="122">
        <v>18649</v>
      </c>
      <c r="K140" s="122">
        <v>19153</v>
      </c>
      <c r="L140" s="122">
        <v>19691</v>
      </c>
      <c r="M140" s="122">
        <v>20236</v>
      </c>
      <c r="N140" s="122">
        <v>20765</v>
      </c>
      <c r="O140" s="122">
        <v>21265</v>
      </c>
      <c r="P140" s="122">
        <v>21726</v>
      </c>
      <c r="Q140" s="122">
        <v>22151</v>
      </c>
      <c r="R140" s="122">
        <v>22563</v>
      </c>
      <c r="S140" s="122">
        <v>22981</v>
      </c>
      <c r="T140" s="122">
        <v>23432</v>
      </c>
      <c r="U140" s="122">
        <v>23926</v>
      </c>
      <c r="V140" s="122">
        <v>24440</v>
      </c>
      <c r="W140" s="122">
        <v>24962</v>
      </c>
      <c r="X140" s="122">
        <v>25447</v>
      </c>
      <c r="Y140" s="122">
        <v>25866</v>
      </c>
      <c r="Z140" s="122">
        <v>26224</v>
      </c>
      <c r="AA140" s="122">
        <v>26515</v>
      </c>
      <c r="AB140" s="122">
        <v>26765</v>
      </c>
      <c r="AC140" s="122">
        <v>27011</v>
      </c>
      <c r="AD140" s="122">
        <v>27257</v>
      </c>
      <c r="AE140" s="122">
        <v>27524</v>
      </c>
      <c r="AF140" s="122">
        <v>27802</v>
      </c>
      <c r="AG140" s="122">
        <v>28095</v>
      </c>
      <c r="AH140" s="122">
        <v>28407</v>
      </c>
      <c r="AI140" s="122">
        <v>28747</v>
      </c>
      <c r="AJ140" s="122">
        <v>29108</v>
      </c>
      <c r="AK140" s="122">
        <v>29497</v>
      </c>
      <c r="AL140" s="122">
        <v>29919</v>
      </c>
      <c r="AM140" s="122">
        <v>30365</v>
      </c>
      <c r="AN140" s="122">
        <v>30833</v>
      </c>
      <c r="AO140" s="122">
        <v>31325</v>
      </c>
      <c r="AP140" s="122">
        <v>31838</v>
      </c>
      <c r="AQ140" s="122">
        <v>32355</v>
      </c>
      <c r="AR140" s="122">
        <v>32842</v>
      </c>
      <c r="AS140" s="122">
        <v>33286</v>
      </c>
      <c r="AT140" s="122">
        <v>33671</v>
      </c>
      <c r="AU140" s="122">
        <v>34018</v>
      </c>
      <c r="AV140" s="122">
        <v>34321</v>
      </c>
      <c r="AW140" s="122">
        <v>34596</v>
      </c>
      <c r="AX140" s="122">
        <v>34852</v>
      </c>
      <c r="AY140" s="122">
        <v>35095</v>
      </c>
      <c r="AZ140" s="122">
        <v>35322</v>
      </c>
      <c r="BA140" s="122">
        <v>35541</v>
      </c>
      <c r="BB140" s="122">
        <v>35766</v>
      </c>
      <c r="BC140" s="122">
        <v>36003</v>
      </c>
      <c r="BD140" s="122">
        <v>36264</v>
      </c>
      <c r="BE140" s="122">
        <v>36545</v>
      </c>
      <c r="BF140" s="122">
        <v>36834</v>
      </c>
      <c r="BG140" s="122">
        <v>37127</v>
      </c>
      <c r="BH140" s="122">
        <v>37403</v>
      </c>
      <c r="BI140" s="122">
        <v>37666</v>
      </c>
      <c r="BJ140" s="122">
        <v>37922</v>
      </c>
    </row>
    <row r="141" spans="1:62" x14ac:dyDescent="0.35">
      <c r="A141" s="122" t="s">
        <v>489</v>
      </c>
      <c r="B141" s="122" t="s">
        <v>490</v>
      </c>
      <c r="C141" s="122" t="s">
        <v>238</v>
      </c>
      <c r="D141" s="122" t="s">
        <v>239</v>
      </c>
      <c r="E141" s="122">
        <v>9874481</v>
      </c>
      <c r="F141" s="122">
        <v>10111646</v>
      </c>
      <c r="G141" s="122">
        <v>10352188</v>
      </c>
      <c r="H141" s="122">
        <v>10597520</v>
      </c>
      <c r="I141" s="122">
        <v>10849979</v>
      </c>
      <c r="J141" s="122">
        <v>11110828</v>
      </c>
      <c r="K141" s="122">
        <v>11380683</v>
      </c>
      <c r="L141" s="122">
        <v>11657660</v>
      </c>
      <c r="M141" s="122">
        <v>11937611</v>
      </c>
      <c r="N141" s="122">
        <v>12214968</v>
      </c>
      <c r="O141" s="122">
        <v>12485756</v>
      </c>
      <c r="P141" s="122">
        <v>12747842</v>
      </c>
      <c r="Q141" s="122">
        <v>13002275</v>
      </c>
      <c r="R141" s="122">
        <v>13252087</v>
      </c>
      <c r="S141" s="122">
        <v>13501986</v>
      </c>
      <c r="T141" s="122">
        <v>13755161</v>
      </c>
      <c r="U141" s="122">
        <v>14012817</v>
      </c>
      <c r="V141" s="122">
        <v>14273272</v>
      </c>
      <c r="W141" s="122">
        <v>14533376</v>
      </c>
      <c r="X141" s="122">
        <v>14788607</v>
      </c>
      <c r="Y141" s="122">
        <v>15035856</v>
      </c>
      <c r="Z141" s="122">
        <v>15273391</v>
      </c>
      <c r="AA141" s="122">
        <v>15502515</v>
      </c>
      <c r="AB141" s="122">
        <v>15726802</v>
      </c>
      <c r="AC141" s="122">
        <v>15951422</v>
      </c>
      <c r="AD141" s="122">
        <v>16179796</v>
      </c>
      <c r="AE141" s="122">
        <v>16412711</v>
      </c>
      <c r="AF141" s="122">
        <v>16647945</v>
      </c>
      <c r="AG141" s="122">
        <v>16882189</v>
      </c>
      <c r="AH141" s="122">
        <v>17110713</v>
      </c>
      <c r="AI141" s="122">
        <v>17329713</v>
      </c>
      <c r="AJ141" s="122">
        <v>17539633</v>
      </c>
      <c r="AK141" s="122">
        <v>17740637</v>
      </c>
      <c r="AL141" s="122">
        <v>17928576</v>
      </c>
      <c r="AM141" s="122">
        <v>18098348</v>
      </c>
      <c r="AN141" s="122">
        <v>18247121</v>
      </c>
      <c r="AO141" s="122">
        <v>18372120</v>
      </c>
      <c r="AP141" s="122">
        <v>18476505</v>
      </c>
      <c r="AQ141" s="122">
        <v>18570701</v>
      </c>
      <c r="AR141" s="122">
        <v>18669103</v>
      </c>
      <c r="AS141" s="122">
        <v>18781938</v>
      </c>
      <c r="AT141" s="122">
        <v>18913054</v>
      </c>
      <c r="AU141" s="122">
        <v>19059300</v>
      </c>
      <c r="AV141" s="122">
        <v>19215307</v>
      </c>
      <c r="AW141" s="122">
        <v>19372538</v>
      </c>
      <c r="AX141" s="122">
        <v>19524558</v>
      </c>
      <c r="AY141" s="122">
        <v>19670151</v>
      </c>
      <c r="AZ141" s="122">
        <v>19810789</v>
      </c>
      <c r="BA141" s="122">
        <v>19945832</v>
      </c>
      <c r="BB141" s="122">
        <v>20075086</v>
      </c>
      <c r="BC141" s="122">
        <v>20198353</v>
      </c>
      <c r="BD141" s="122">
        <v>20315017</v>
      </c>
      <c r="BE141" s="122">
        <v>20425000</v>
      </c>
      <c r="BF141" s="122">
        <v>20585000</v>
      </c>
      <c r="BG141" s="122">
        <v>20771000</v>
      </c>
      <c r="BH141" s="122">
        <v>20966000</v>
      </c>
      <c r="BI141" s="122">
        <v>21203000</v>
      </c>
      <c r="BJ141" s="122">
        <v>21444000</v>
      </c>
    </row>
    <row r="142" spans="1:62" x14ac:dyDescent="0.35">
      <c r="A142" s="122" t="s">
        <v>491</v>
      </c>
      <c r="B142" s="122" t="s">
        <v>492</v>
      </c>
      <c r="C142" s="122" t="s">
        <v>238</v>
      </c>
      <c r="D142" s="122" t="s">
        <v>239</v>
      </c>
      <c r="E142" s="122">
        <v>934586665</v>
      </c>
      <c r="F142" s="122">
        <v>955943402</v>
      </c>
      <c r="G142" s="122">
        <v>978033376</v>
      </c>
      <c r="H142" s="122">
        <v>1000820431</v>
      </c>
      <c r="I142" s="122">
        <v>1024253768</v>
      </c>
      <c r="J142" s="122">
        <v>1048295050</v>
      </c>
      <c r="K142" s="122">
        <v>1072942964</v>
      </c>
      <c r="L142" s="122">
        <v>1098201811</v>
      </c>
      <c r="M142" s="122">
        <v>1124070988</v>
      </c>
      <c r="N142" s="122">
        <v>1150552380</v>
      </c>
      <c r="O142" s="122">
        <v>1177647344</v>
      </c>
      <c r="P142" s="122">
        <v>1205371089</v>
      </c>
      <c r="Q142" s="122">
        <v>1233747550</v>
      </c>
      <c r="R142" s="122">
        <v>1262818780</v>
      </c>
      <c r="S142" s="122">
        <v>1292662974</v>
      </c>
      <c r="T142" s="122">
        <v>1323320387</v>
      </c>
      <c r="U142" s="122">
        <v>1354785257</v>
      </c>
      <c r="V142" s="122">
        <v>1387056884</v>
      </c>
      <c r="W142" s="122">
        <v>1420226130</v>
      </c>
      <c r="X142" s="122">
        <v>1454422088</v>
      </c>
      <c r="Y142" s="122">
        <v>1489702291</v>
      </c>
      <c r="Z142" s="122">
        <v>1526127019</v>
      </c>
      <c r="AA142" s="122">
        <v>1563490212</v>
      </c>
      <c r="AB142" s="122">
        <v>1601718966</v>
      </c>
      <c r="AC142" s="122">
        <v>1640549014</v>
      </c>
      <c r="AD142" s="122">
        <v>1679742957</v>
      </c>
      <c r="AE142" s="122">
        <v>1719270442</v>
      </c>
      <c r="AF142" s="122">
        <v>1759107373</v>
      </c>
      <c r="AG142" s="122">
        <v>1799200488</v>
      </c>
      <c r="AH142" s="122">
        <v>1839450536</v>
      </c>
      <c r="AI142" s="122">
        <v>1881674731</v>
      </c>
      <c r="AJ142" s="122">
        <v>1921978997</v>
      </c>
      <c r="AK142" s="122">
        <v>1962374702</v>
      </c>
      <c r="AL142" s="122">
        <v>2002605779</v>
      </c>
      <c r="AM142" s="122">
        <v>2042431452</v>
      </c>
      <c r="AN142" s="122">
        <v>2082090008</v>
      </c>
      <c r="AO142" s="122">
        <v>2121803515</v>
      </c>
      <c r="AP142" s="122">
        <v>2161549857</v>
      </c>
      <c r="AQ142" s="122">
        <v>2201139625</v>
      </c>
      <c r="AR142" s="122">
        <v>2240561424</v>
      </c>
      <c r="AS142" s="122">
        <v>2280235216</v>
      </c>
      <c r="AT142" s="122">
        <v>2320035800</v>
      </c>
      <c r="AU142" s="122">
        <v>2359924081</v>
      </c>
      <c r="AV142" s="122">
        <v>2399909122</v>
      </c>
      <c r="AW142" s="122">
        <v>2439908661</v>
      </c>
      <c r="AX142" s="122">
        <v>2479864962</v>
      </c>
      <c r="AY142" s="122">
        <v>2519781995</v>
      </c>
      <c r="AZ142" s="122">
        <v>2559728298</v>
      </c>
      <c r="BA142" s="122">
        <v>2599821177</v>
      </c>
      <c r="BB142" s="122">
        <v>2640211692</v>
      </c>
      <c r="BC142" s="122">
        <v>2681264749</v>
      </c>
      <c r="BD142" s="122">
        <v>2722672277</v>
      </c>
      <c r="BE142" s="122">
        <v>2764105969</v>
      </c>
      <c r="BF142" s="122">
        <v>2805845772</v>
      </c>
      <c r="BG142" s="122">
        <v>2847559084</v>
      </c>
      <c r="BH142" s="122">
        <v>2889349899</v>
      </c>
      <c r="BI142" s="122">
        <v>2931075528</v>
      </c>
      <c r="BJ142" s="122">
        <v>2972642807</v>
      </c>
    </row>
    <row r="143" spans="1:62" x14ac:dyDescent="0.35">
      <c r="A143" s="122" t="s">
        <v>493</v>
      </c>
      <c r="B143" s="122" t="s">
        <v>494</v>
      </c>
      <c r="C143" s="122" t="s">
        <v>238</v>
      </c>
      <c r="D143" s="122" t="s">
        <v>239</v>
      </c>
      <c r="E143" s="122">
        <v>2251658472</v>
      </c>
      <c r="F143" s="122">
        <v>2281121660</v>
      </c>
      <c r="G143" s="122">
        <v>2323867572</v>
      </c>
      <c r="H143" s="122">
        <v>2378831151</v>
      </c>
      <c r="I143" s="122">
        <v>2434305162</v>
      </c>
      <c r="J143" s="122">
        <v>2491585633</v>
      </c>
      <c r="K143" s="122">
        <v>2552655971</v>
      </c>
      <c r="L143" s="122">
        <v>2613784631</v>
      </c>
      <c r="M143" s="122">
        <v>2676648622</v>
      </c>
      <c r="N143" s="122">
        <v>2741954619</v>
      </c>
      <c r="O143" s="122">
        <v>2808966620</v>
      </c>
      <c r="P143" s="122">
        <v>2877389252</v>
      </c>
      <c r="Q143" s="122">
        <v>2944882224</v>
      </c>
      <c r="R143" s="122">
        <v>3012331276</v>
      </c>
      <c r="S143" s="122">
        <v>3079360312</v>
      </c>
      <c r="T143" s="122">
        <v>3145167184</v>
      </c>
      <c r="U143" s="122">
        <v>3210476025</v>
      </c>
      <c r="V143" s="122">
        <v>3275314891</v>
      </c>
      <c r="W143" s="122">
        <v>3341275682</v>
      </c>
      <c r="X143" s="122">
        <v>3408720998</v>
      </c>
      <c r="Y143" s="122">
        <v>3477109502</v>
      </c>
      <c r="Z143" s="122">
        <v>3547464632</v>
      </c>
      <c r="AA143" s="122">
        <v>3621125345</v>
      </c>
      <c r="AB143" s="122">
        <v>3695912147</v>
      </c>
      <c r="AC143" s="122">
        <v>3770747360</v>
      </c>
      <c r="AD143" s="122">
        <v>3847060142</v>
      </c>
      <c r="AE143" s="122">
        <v>3925562597</v>
      </c>
      <c r="AF143" s="122">
        <v>4006194718</v>
      </c>
      <c r="AG143" s="122">
        <v>4087603622</v>
      </c>
      <c r="AH143" s="122">
        <v>4168715794</v>
      </c>
      <c r="AI143" s="122">
        <v>4250768747</v>
      </c>
      <c r="AJ143" s="122">
        <v>4329689211</v>
      </c>
      <c r="AK143" s="122">
        <v>4407097054</v>
      </c>
      <c r="AL143" s="122">
        <v>4483624608</v>
      </c>
      <c r="AM143" s="122">
        <v>4559643731</v>
      </c>
      <c r="AN143" s="122">
        <v>4635235786</v>
      </c>
      <c r="AO143" s="122">
        <v>4710560456</v>
      </c>
      <c r="AP143" s="122">
        <v>4785830332</v>
      </c>
      <c r="AQ143" s="122">
        <v>4860402272</v>
      </c>
      <c r="AR143" s="122">
        <v>4933815918</v>
      </c>
      <c r="AS143" s="122">
        <v>5006672528</v>
      </c>
      <c r="AT143" s="122">
        <v>5078705169</v>
      </c>
      <c r="AU143" s="122">
        <v>5150230538</v>
      </c>
      <c r="AV143" s="122">
        <v>5221946114</v>
      </c>
      <c r="AW143" s="122">
        <v>5293853508</v>
      </c>
      <c r="AX143" s="122">
        <v>5366142729</v>
      </c>
      <c r="AY143" s="122">
        <v>5438568259</v>
      </c>
      <c r="AZ143" s="122">
        <v>5511067338</v>
      </c>
      <c r="BA143" s="122">
        <v>5584333697</v>
      </c>
      <c r="BB143" s="122">
        <v>5658778430</v>
      </c>
      <c r="BC143" s="122">
        <v>5734082511</v>
      </c>
      <c r="BD143" s="122">
        <v>5810352625</v>
      </c>
      <c r="BE143" s="122">
        <v>5887499549</v>
      </c>
      <c r="BF143" s="122">
        <v>5965580605</v>
      </c>
      <c r="BG143" s="122">
        <v>6044110924</v>
      </c>
      <c r="BH143" s="122">
        <v>6122845409</v>
      </c>
      <c r="BI143" s="122">
        <v>6202019744</v>
      </c>
      <c r="BJ143" s="122">
        <v>6281293921</v>
      </c>
    </row>
    <row r="144" spans="1:62" x14ac:dyDescent="0.35">
      <c r="A144" s="122" t="s">
        <v>495</v>
      </c>
      <c r="B144" s="122" t="s">
        <v>496</v>
      </c>
      <c r="C144" s="122" t="s">
        <v>238</v>
      </c>
      <c r="D144" s="122" t="s">
        <v>239</v>
      </c>
      <c r="E144" s="122">
        <v>851591</v>
      </c>
      <c r="F144" s="122">
        <v>866462</v>
      </c>
      <c r="G144" s="122">
        <v>882170</v>
      </c>
      <c r="H144" s="122">
        <v>898647</v>
      </c>
      <c r="I144" s="122">
        <v>915822</v>
      </c>
      <c r="J144" s="122">
        <v>933655</v>
      </c>
      <c r="K144" s="122">
        <v>952206</v>
      </c>
      <c r="L144" s="122">
        <v>971512</v>
      </c>
      <c r="M144" s="122">
        <v>991491</v>
      </c>
      <c r="N144" s="122">
        <v>1012015</v>
      </c>
      <c r="O144" s="122">
        <v>1033050</v>
      </c>
      <c r="P144" s="122">
        <v>1054453</v>
      </c>
      <c r="Q144" s="122">
        <v>1076340</v>
      </c>
      <c r="R144" s="122">
        <v>1099235</v>
      </c>
      <c r="S144" s="122">
        <v>1123855</v>
      </c>
      <c r="T144" s="122">
        <v>1150635</v>
      </c>
      <c r="U144" s="122">
        <v>1179723</v>
      </c>
      <c r="V144" s="122">
        <v>1210799</v>
      </c>
      <c r="W144" s="122">
        <v>1243352</v>
      </c>
      <c r="X144" s="122">
        <v>1276663</v>
      </c>
      <c r="Y144" s="122">
        <v>1310118</v>
      </c>
      <c r="Z144" s="122">
        <v>1343690</v>
      </c>
      <c r="AA144" s="122">
        <v>1377346</v>
      </c>
      <c r="AB144" s="122">
        <v>1410439</v>
      </c>
      <c r="AC144" s="122">
        <v>1442212</v>
      </c>
      <c r="AD144" s="122">
        <v>1472192</v>
      </c>
      <c r="AE144" s="122">
        <v>1499861</v>
      </c>
      <c r="AF144" s="122">
        <v>1525460</v>
      </c>
      <c r="AG144" s="122">
        <v>1550262</v>
      </c>
      <c r="AH144" s="122">
        <v>1576022</v>
      </c>
      <c r="AI144" s="122">
        <v>1603938</v>
      </c>
      <c r="AJ144" s="122">
        <v>1634517</v>
      </c>
      <c r="AK144" s="122">
        <v>1667121</v>
      </c>
      <c r="AL144" s="122">
        <v>1700362</v>
      </c>
      <c r="AM144" s="122">
        <v>1732257</v>
      </c>
      <c r="AN144" s="122">
        <v>1761359</v>
      </c>
      <c r="AO144" s="122">
        <v>1787273</v>
      </c>
      <c r="AP144" s="122">
        <v>1810453</v>
      </c>
      <c r="AQ144" s="122">
        <v>1831298</v>
      </c>
      <c r="AR144" s="122">
        <v>1850527</v>
      </c>
      <c r="AS144" s="122">
        <v>1868699</v>
      </c>
      <c r="AT144" s="122">
        <v>1885955</v>
      </c>
      <c r="AU144" s="122">
        <v>1902312</v>
      </c>
      <c r="AV144" s="122">
        <v>1918097</v>
      </c>
      <c r="AW144" s="122">
        <v>1933728</v>
      </c>
      <c r="AX144" s="122">
        <v>1949543</v>
      </c>
      <c r="AY144" s="122">
        <v>1965662</v>
      </c>
      <c r="AZ144" s="122">
        <v>1982287</v>
      </c>
      <c r="BA144" s="122">
        <v>1999930</v>
      </c>
      <c r="BB144" s="122">
        <v>2019209</v>
      </c>
      <c r="BC144" s="122">
        <v>2040551</v>
      </c>
      <c r="BD144" s="122">
        <v>2064166</v>
      </c>
      <c r="BE144" s="122">
        <v>2089928</v>
      </c>
      <c r="BF144" s="122">
        <v>2117361</v>
      </c>
      <c r="BG144" s="122">
        <v>2145785</v>
      </c>
      <c r="BH144" s="122">
        <v>2174645</v>
      </c>
      <c r="BI144" s="122">
        <v>2203821</v>
      </c>
      <c r="BJ144" s="122">
        <v>2233339</v>
      </c>
    </row>
    <row r="145" spans="1:62" x14ac:dyDescent="0.35">
      <c r="A145" s="122" t="s">
        <v>497</v>
      </c>
      <c r="B145" s="122" t="s">
        <v>498</v>
      </c>
      <c r="C145" s="122" t="s">
        <v>238</v>
      </c>
      <c r="D145" s="122" t="s">
        <v>239</v>
      </c>
      <c r="E145" s="122">
        <v>1097220852</v>
      </c>
      <c r="F145" s="122">
        <v>1099620212</v>
      </c>
      <c r="G145" s="122">
        <v>1114283229</v>
      </c>
      <c r="H145" s="122">
        <v>1140272235</v>
      </c>
      <c r="I145" s="122">
        <v>1165840067</v>
      </c>
      <c r="J145" s="122">
        <v>1192149720</v>
      </c>
      <c r="K145" s="122">
        <v>1221225432</v>
      </c>
      <c r="L145" s="122">
        <v>1249470063</v>
      </c>
      <c r="M145" s="122">
        <v>1278513440</v>
      </c>
      <c r="N145" s="122">
        <v>1309029590</v>
      </c>
      <c r="O145" s="122">
        <v>1340215315</v>
      </c>
      <c r="P145" s="122">
        <v>1371933906</v>
      </c>
      <c r="Q145" s="122">
        <v>1401978588</v>
      </c>
      <c r="R145" s="122">
        <v>1431051239</v>
      </c>
      <c r="S145" s="122">
        <v>1458706490</v>
      </c>
      <c r="T145" s="122">
        <v>1484121802</v>
      </c>
      <c r="U145" s="122">
        <v>1508004795</v>
      </c>
      <c r="V145" s="122">
        <v>1530338921</v>
      </c>
      <c r="W145" s="122">
        <v>1552623958</v>
      </c>
      <c r="X145" s="122">
        <v>1575117475</v>
      </c>
      <c r="Y145" s="122">
        <v>1597224701</v>
      </c>
      <c r="Z145" s="122">
        <v>1619887922</v>
      </c>
      <c r="AA145" s="122">
        <v>1644667178</v>
      </c>
      <c r="AB145" s="122">
        <v>1669422093</v>
      </c>
      <c r="AC145" s="122">
        <v>1693279210</v>
      </c>
      <c r="AD145" s="122">
        <v>1717861954</v>
      </c>
      <c r="AE145" s="122">
        <v>1743894299</v>
      </c>
      <c r="AF145" s="122">
        <v>1771336115</v>
      </c>
      <c r="AG145" s="122">
        <v>1798912093</v>
      </c>
      <c r="AH145" s="122">
        <v>1825740671</v>
      </c>
      <c r="AI145" s="122">
        <v>1851248918</v>
      </c>
      <c r="AJ145" s="122">
        <v>1875124381</v>
      </c>
      <c r="AK145" s="122">
        <v>1895051479</v>
      </c>
      <c r="AL145" s="122">
        <v>1915919207</v>
      </c>
      <c r="AM145" s="122">
        <v>1936316441</v>
      </c>
      <c r="AN145" s="122">
        <v>1957770830</v>
      </c>
      <c r="AO145" s="122">
        <v>1977094618</v>
      </c>
      <c r="AP145" s="122">
        <v>1996172104</v>
      </c>
      <c r="AQ145" s="122">
        <v>2014525994</v>
      </c>
      <c r="AR145" s="122">
        <v>2031620012</v>
      </c>
      <c r="AS145" s="122">
        <v>2047187331</v>
      </c>
      <c r="AT145" s="122">
        <v>2061986736</v>
      </c>
      <c r="AU145" s="122">
        <v>2075912406</v>
      </c>
      <c r="AV145" s="122">
        <v>2089475459</v>
      </c>
      <c r="AW145" s="122">
        <v>2102909369</v>
      </c>
      <c r="AX145" s="122">
        <v>2116451896</v>
      </c>
      <c r="AY145" s="122">
        <v>2129839624</v>
      </c>
      <c r="AZ145" s="122">
        <v>2142908325</v>
      </c>
      <c r="BA145" s="122">
        <v>2156164379</v>
      </c>
      <c r="BB145" s="122">
        <v>2169773889</v>
      </c>
      <c r="BC145" s="122">
        <v>2182871640</v>
      </c>
      <c r="BD145" s="122">
        <v>2196130364</v>
      </c>
      <c r="BE145" s="122">
        <v>2209708504</v>
      </c>
      <c r="BF145" s="122">
        <v>2223457388</v>
      </c>
      <c r="BG145" s="122">
        <v>2237241890</v>
      </c>
      <c r="BH145" s="122">
        <v>2250812795</v>
      </c>
      <c r="BI145" s="122">
        <v>2264568981</v>
      </c>
      <c r="BJ145" s="122">
        <v>2278227192</v>
      </c>
    </row>
    <row r="146" spans="1:62" x14ac:dyDescent="0.35">
      <c r="A146" s="122" t="s">
        <v>42</v>
      </c>
      <c r="B146" s="122" t="s">
        <v>499</v>
      </c>
      <c r="C146" s="122" t="s">
        <v>238</v>
      </c>
      <c r="D146" s="122" t="s">
        <v>239</v>
      </c>
      <c r="E146" s="122">
        <v>2778550</v>
      </c>
      <c r="F146" s="122">
        <v>2823550</v>
      </c>
      <c r="G146" s="122">
        <v>2863350</v>
      </c>
      <c r="H146" s="122">
        <v>2898950</v>
      </c>
      <c r="I146" s="122">
        <v>2935200</v>
      </c>
      <c r="J146" s="122">
        <v>2971450</v>
      </c>
      <c r="K146" s="122">
        <v>3008050</v>
      </c>
      <c r="L146" s="122">
        <v>3044400</v>
      </c>
      <c r="M146" s="122">
        <v>3078850</v>
      </c>
      <c r="N146" s="122">
        <v>3107321</v>
      </c>
      <c r="O146" s="122">
        <v>3139689</v>
      </c>
      <c r="P146" s="122">
        <v>3179041</v>
      </c>
      <c r="Q146" s="122">
        <v>3213622</v>
      </c>
      <c r="R146" s="122">
        <v>3244438</v>
      </c>
      <c r="S146" s="122">
        <v>3273894</v>
      </c>
      <c r="T146" s="122">
        <v>3301652</v>
      </c>
      <c r="U146" s="122">
        <v>3328664</v>
      </c>
      <c r="V146" s="122">
        <v>3355036</v>
      </c>
      <c r="W146" s="122">
        <v>3379514</v>
      </c>
      <c r="X146" s="122">
        <v>3397842</v>
      </c>
      <c r="Y146" s="122">
        <v>3413202</v>
      </c>
      <c r="Z146" s="122">
        <v>3432947</v>
      </c>
      <c r="AA146" s="122">
        <v>3457179</v>
      </c>
      <c r="AB146" s="122">
        <v>3485192</v>
      </c>
      <c r="AC146" s="122">
        <v>3514205</v>
      </c>
      <c r="AD146" s="122">
        <v>3544543</v>
      </c>
      <c r="AE146" s="122">
        <v>3578914</v>
      </c>
      <c r="AF146" s="122">
        <v>3616367</v>
      </c>
      <c r="AG146" s="122">
        <v>3655049</v>
      </c>
      <c r="AH146" s="122">
        <v>3684255</v>
      </c>
      <c r="AI146" s="122">
        <v>3697838</v>
      </c>
      <c r="AJ146" s="122">
        <v>3704134</v>
      </c>
      <c r="AK146" s="122">
        <v>3700114</v>
      </c>
      <c r="AL146" s="122">
        <v>3682613</v>
      </c>
      <c r="AM146" s="122">
        <v>3657144</v>
      </c>
      <c r="AN146" s="122">
        <v>3629102</v>
      </c>
      <c r="AO146" s="122">
        <v>3601613</v>
      </c>
      <c r="AP146" s="122">
        <v>3575137</v>
      </c>
      <c r="AQ146" s="122">
        <v>3549331</v>
      </c>
      <c r="AR146" s="122">
        <v>3524238</v>
      </c>
      <c r="AS146" s="122">
        <v>3499536</v>
      </c>
      <c r="AT146" s="122">
        <v>3470818</v>
      </c>
      <c r="AU146" s="122">
        <v>3443067</v>
      </c>
      <c r="AV146" s="122">
        <v>3415213</v>
      </c>
      <c r="AW146" s="122">
        <v>3377075</v>
      </c>
      <c r="AX146" s="122">
        <v>3322528</v>
      </c>
      <c r="AY146" s="122">
        <v>3269909</v>
      </c>
      <c r="AZ146" s="122">
        <v>3231294</v>
      </c>
      <c r="BA146" s="122">
        <v>3198231</v>
      </c>
      <c r="BB146" s="122">
        <v>3162916</v>
      </c>
      <c r="BC146" s="122">
        <v>3097282</v>
      </c>
      <c r="BD146" s="122">
        <v>3028115</v>
      </c>
      <c r="BE146" s="122">
        <v>2987773</v>
      </c>
      <c r="BF146" s="122">
        <v>2957689</v>
      </c>
      <c r="BG146" s="122">
        <v>2932367</v>
      </c>
      <c r="BH146" s="122">
        <v>2904910</v>
      </c>
      <c r="BI146" s="122">
        <v>2868231</v>
      </c>
      <c r="BJ146" s="122">
        <v>2827721</v>
      </c>
    </row>
    <row r="147" spans="1:62" x14ac:dyDescent="0.35">
      <c r="A147" s="122" t="s">
        <v>31</v>
      </c>
      <c r="B147" s="122" t="s">
        <v>500</v>
      </c>
      <c r="C147" s="122" t="s">
        <v>238</v>
      </c>
      <c r="D147" s="122" t="s">
        <v>239</v>
      </c>
      <c r="E147" s="122">
        <v>313970</v>
      </c>
      <c r="F147" s="122">
        <v>316845</v>
      </c>
      <c r="G147" s="122">
        <v>320750</v>
      </c>
      <c r="H147" s="122">
        <v>324100</v>
      </c>
      <c r="I147" s="122">
        <v>327750</v>
      </c>
      <c r="J147" s="122">
        <v>331500</v>
      </c>
      <c r="K147" s="122">
        <v>333895</v>
      </c>
      <c r="L147" s="122">
        <v>334995</v>
      </c>
      <c r="M147" s="122">
        <v>335850</v>
      </c>
      <c r="N147" s="122">
        <v>337500</v>
      </c>
      <c r="O147" s="122">
        <v>339171</v>
      </c>
      <c r="P147" s="122">
        <v>342421</v>
      </c>
      <c r="Q147" s="122">
        <v>346600</v>
      </c>
      <c r="R147" s="122">
        <v>350450</v>
      </c>
      <c r="S147" s="122">
        <v>355050</v>
      </c>
      <c r="T147" s="122">
        <v>358950</v>
      </c>
      <c r="U147" s="122">
        <v>360731</v>
      </c>
      <c r="V147" s="122">
        <v>361358</v>
      </c>
      <c r="W147" s="122">
        <v>362007</v>
      </c>
      <c r="X147" s="122">
        <v>362856</v>
      </c>
      <c r="Y147" s="122">
        <v>364150</v>
      </c>
      <c r="Z147" s="122">
        <v>365225</v>
      </c>
      <c r="AA147" s="122">
        <v>365525</v>
      </c>
      <c r="AB147" s="122">
        <v>365622</v>
      </c>
      <c r="AC147" s="122">
        <v>365998</v>
      </c>
      <c r="AD147" s="122">
        <v>366706</v>
      </c>
      <c r="AE147" s="122">
        <v>368355</v>
      </c>
      <c r="AF147" s="122">
        <v>370750</v>
      </c>
      <c r="AG147" s="122">
        <v>373450</v>
      </c>
      <c r="AH147" s="122">
        <v>377100</v>
      </c>
      <c r="AI147" s="122">
        <v>381850</v>
      </c>
      <c r="AJ147" s="122">
        <v>387000</v>
      </c>
      <c r="AK147" s="122">
        <v>392175</v>
      </c>
      <c r="AL147" s="122">
        <v>397475</v>
      </c>
      <c r="AM147" s="122">
        <v>402925</v>
      </c>
      <c r="AN147" s="122">
        <v>408625</v>
      </c>
      <c r="AO147" s="122">
        <v>414225</v>
      </c>
      <c r="AP147" s="122">
        <v>419450</v>
      </c>
      <c r="AQ147" s="122">
        <v>424700</v>
      </c>
      <c r="AR147" s="122">
        <v>430475</v>
      </c>
      <c r="AS147" s="122">
        <v>436300</v>
      </c>
      <c r="AT147" s="122">
        <v>441525</v>
      </c>
      <c r="AU147" s="122">
        <v>446175</v>
      </c>
      <c r="AV147" s="122">
        <v>451630</v>
      </c>
      <c r="AW147" s="122">
        <v>458095</v>
      </c>
      <c r="AX147" s="122">
        <v>465158</v>
      </c>
      <c r="AY147" s="122">
        <v>472637</v>
      </c>
      <c r="AZ147" s="122">
        <v>479993</v>
      </c>
      <c r="BA147" s="122">
        <v>488650</v>
      </c>
      <c r="BB147" s="122">
        <v>497783</v>
      </c>
      <c r="BC147" s="122">
        <v>506953</v>
      </c>
      <c r="BD147" s="122">
        <v>518347</v>
      </c>
      <c r="BE147" s="122">
        <v>530946</v>
      </c>
      <c r="BF147" s="122">
        <v>543360</v>
      </c>
      <c r="BG147" s="122">
        <v>556319</v>
      </c>
      <c r="BH147" s="122">
        <v>569604</v>
      </c>
      <c r="BI147" s="122">
        <v>582014</v>
      </c>
      <c r="BJ147" s="122">
        <v>599449</v>
      </c>
    </row>
    <row r="148" spans="1:62" x14ac:dyDescent="0.35">
      <c r="A148" s="122" t="s">
        <v>38</v>
      </c>
      <c r="B148" s="122" t="s">
        <v>501</v>
      </c>
      <c r="C148" s="122" t="s">
        <v>238</v>
      </c>
      <c r="D148" s="122" t="s">
        <v>239</v>
      </c>
      <c r="E148" s="122">
        <v>2120979</v>
      </c>
      <c r="F148" s="122">
        <v>2152681</v>
      </c>
      <c r="G148" s="122">
        <v>2181586</v>
      </c>
      <c r="H148" s="122">
        <v>2210919</v>
      </c>
      <c r="I148" s="122">
        <v>2240623</v>
      </c>
      <c r="J148" s="122">
        <v>2265919</v>
      </c>
      <c r="K148" s="122">
        <v>2283217</v>
      </c>
      <c r="L148" s="122">
        <v>2301220</v>
      </c>
      <c r="M148" s="122">
        <v>2323619</v>
      </c>
      <c r="N148" s="122">
        <v>2343173</v>
      </c>
      <c r="O148" s="122">
        <v>2359164</v>
      </c>
      <c r="P148" s="122">
        <v>2376389</v>
      </c>
      <c r="Q148" s="122">
        <v>2395674</v>
      </c>
      <c r="R148" s="122">
        <v>2415819</v>
      </c>
      <c r="S148" s="122">
        <v>2437186</v>
      </c>
      <c r="T148" s="122">
        <v>2456130</v>
      </c>
      <c r="U148" s="122">
        <v>2470989</v>
      </c>
      <c r="V148" s="122">
        <v>2485073</v>
      </c>
      <c r="W148" s="122">
        <v>2497921</v>
      </c>
      <c r="X148" s="122">
        <v>2505953</v>
      </c>
      <c r="Y148" s="122">
        <v>2511701</v>
      </c>
      <c r="Z148" s="122">
        <v>2519421</v>
      </c>
      <c r="AA148" s="122">
        <v>2531080</v>
      </c>
      <c r="AB148" s="122">
        <v>2546011</v>
      </c>
      <c r="AC148" s="122">
        <v>2562047</v>
      </c>
      <c r="AD148" s="122">
        <v>2578873</v>
      </c>
      <c r="AE148" s="122">
        <v>2599892</v>
      </c>
      <c r="AF148" s="122">
        <v>2626583</v>
      </c>
      <c r="AG148" s="122">
        <v>2653434</v>
      </c>
      <c r="AH148" s="122">
        <v>2666955</v>
      </c>
      <c r="AI148" s="122">
        <v>2663151</v>
      </c>
      <c r="AJ148" s="122">
        <v>2650581</v>
      </c>
      <c r="AK148" s="122">
        <v>2614338</v>
      </c>
      <c r="AL148" s="122">
        <v>2563290</v>
      </c>
      <c r="AM148" s="122">
        <v>2520742</v>
      </c>
      <c r="AN148" s="122">
        <v>2485056</v>
      </c>
      <c r="AO148" s="122">
        <v>2457222</v>
      </c>
      <c r="AP148" s="122">
        <v>2432851</v>
      </c>
      <c r="AQ148" s="122">
        <v>2410019</v>
      </c>
      <c r="AR148" s="122">
        <v>2390482</v>
      </c>
      <c r="AS148" s="122">
        <v>2367550</v>
      </c>
      <c r="AT148" s="122">
        <v>2337170</v>
      </c>
      <c r="AU148" s="122">
        <v>2310173</v>
      </c>
      <c r="AV148" s="122">
        <v>2287955</v>
      </c>
      <c r="AW148" s="122">
        <v>2263122</v>
      </c>
      <c r="AX148" s="122">
        <v>2238799</v>
      </c>
      <c r="AY148" s="122">
        <v>2218357</v>
      </c>
      <c r="AZ148" s="122">
        <v>2200325</v>
      </c>
      <c r="BA148" s="122">
        <v>2177322</v>
      </c>
      <c r="BB148" s="122">
        <v>2141669</v>
      </c>
      <c r="BC148" s="122">
        <v>2097555</v>
      </c>
      <c r="BD148" s="122">
        <v>2059709</v>
      </c>
      <c r="BE148" s="122">
        <v>2034319</v>
      </c>
      <c r="BF148" s="122">
        <v>2012647</v>
      </c>
      <c r="BG148" s="122">
        <v>1993782</v>
      </c>
      <c r="BH148" s="122">
        <v>1977527</v>
      </c>
      <c r="BI148" s="122">
        <v>1959537</v>
      </c>
      <c r="BJ148" s="122">
        <v>1940740</v>
      </c>
    </row>
    <row r="149" spans="1:62" x14ac:dyDescent="0.35">
      <c r="A149" s="122" t="s">
        <v>502</v>
      </c>
      <c r="B149" s="122" t="s">
        <v>503</v>
      </c>
      <c r="C149" s="122" t="s">
        <v>238</v>
      </c>
      <c r="D149" s="122" t="s">
        <v>239</v>
      </c>
      <c r="E149" s="122">
        <v>167796</v>
      </c>
      <c r="F149" s="122">
        <v>170465</v>
      </c>
      <c r="G149" s="122">
        <v>176188</v>
      </c>
      <c r="H149" s="122">
        <v>184250</v>
      </c>
      <c r="I149" s="122">
        <v>193563</v>
      </c>
      <c r="J149" s="122">
        <v>203231</v>
      </c>
      <c r="K149" s="122">
        <v>213196</v>
      </c>
      <c r="L149" s="122">
        <v>223420</v>
      </c>
      <c r="M149" s="122">
        <v>233004</v>
      </c>
      <c r="N149" s="122">
        <v>240842</v>
      </c>
      <c r="O149" s="122">
        <v>246195</v>
      </c>
      <c r="P149" s="122">
        <v>248739</v>
      </c>
      <c r="Q149" s="122">
        <v>248767</v>
      </c>
      <c r="R149" s="122">
        <v>246947</v>
      </c>
      <c r="S149" s="122">
        <v>244284</v>
      </c>
      <c r="T149" s="122">
        <v>241628</v>
      </c>
      <c r="U149" s="122">
        <v>239085</v>
      </c>
      <c r="V149" s="122">
        <v>236695</v>
      </c>
      <c r="W149" s="122">
        <v>235198</v>
      </c>
      <c r="X149" s="122">
        <v>235479</v>
      </c>
      <c r="Y149" s="122">
        <v>238118</v>
      </c>
      <c r="Z149" s="122">
        <v>243427</v>
      </c>
      <c r="AA149" s="122">
        <v>251219</v>
      </c>
      <c r="AB149" s="122">
        <v>260997</v>
      </c>
      <c r="AC149" s="122">
        <v>271993</v>
      </c>
      <c r="AD149" s="122">
        <v>283581</v>
      </c>
      <c r="AE149" s="122">
        <v>295677</v>
      </c>
      <c r="AF149" s="122">
        <v>308275</v>
      </c>
      <c r="AG149" s="122">
        <v>320877</v>
      </c>
      <c r="AH149" s="122">
        <v>332901</v>
      </c>
      <c r="AI149" s="122">
        <v>343935</v>
      </c>
      <c r="AJ149" s="122">
        <v>353764</v>
      </c>
      <c r="AK149" s="122">
        <v>362459</v>
      </c>
      <c r="AL149" s="122">
        <v>370345</v>
      </c>
      <c r="AM149" s="122">
        <v>377960</v>
      </c>
      <c r="AN149" s="122">
        <v>385686</v>
      </c>
      <c r="AO149" s="122">
        <v>393567</v>
      </c>
      <c r="AP149" s="122">
        <v>401564</v>
      </c>
      <c r="AQ149" s="122">
        <v>409837</v>
      </c>
      <c r="AR149" s="122">
        <v>418604</v>
      </c>
      <c r="AS149" s="122">
        <v>427979</v>
      </c>
      <c r="AT149" s="122">
        <v>438081</v>
      </c>
      <c r="AU149" s="122">
        <v>448896</v>
      </c>
      <c r="AV149" s="122">
        <v>460147</v>
      </c>
      <c r="AW149" s="122">
        <v>471453</v>
      </c>
      <c r="AX149" s="122">
        <v>482559</v>
      </c>
      <c r="AY149" s="122">
        <v>493320</v>
      </c>
      <c r="AZ149" s="122">
        <v>503823</v>
      </c>
      <c r="BA149" s="122">
        <v>514348</v>
      </c>
      <c r="BB149" s="122">
        <v>525313</v>
      </c>
      <c r="BC149" s="122">
        <v>536969</v>
      </c>
      <c r="BD149" s="122">
        <v>549439</v>
      </c>
      <c r="BE149" s="122">
        <v>562531</v>
      </c>
      <c r="BF149" s="122">
        <v>575841</v>
      </c>
      <c r="BG149" s="122">
        <v>588781</v>
      </c>
      <c r="BH149" s="122">
        <v>600942</v>
      </c>
      <c r="BI149" s="122">
        <v>612167</v>
      </c>
      <c r="BJ149" s="122">
        <v>622567</v>
      </c>
    </row>
    <row r="150" spans="1:62" x14ac:dyDescent="0.35">
      <c r="A150" s="122" t="s">
        <v>504</v>
      </c>
      <c r="B150" s="122" t="s">
        <v>505</v>
      </c>
      <c r="C150" s="122" t="s">
        <v>238</v>
      </c>
      <c r="D150" s="122" t="s">
        <v>239</v>
      </c>
      <c r="E150" s="122">
        <v>4279</v>
      </c>
      <c r="F150" s="122">
        <v>4453</v>
      </c>
      <c r="G150" s="122">
        <v>4566</v>
      </c>
      <c r="H150" s="122">
        <v>4656</v>
      </c>
      <c r="I150" s="122">
        <v>4748</v>
      </c>
      <c r="J150" s="122">
        <v>4841</v>
      </c>
      <c r="K150" s="122">
        <v>4936</v>
      </c>
      <c r="L150" s="122">
        <v>5033</v>
      </c>
      <c r="M150" s="122">
        <v>5161</v>
      </c>
      <c r="N150" s="122">
        <v>5303</v>
      </c>
      <c r="O150" s="122">
        <v>5450</v>
      </c>
      <c r="P150" s="122">
        <v>5601</v>
      </c>
      <c r="Q150" s="122">
        <v>5756</v>
      </c>
      <c r="R150" s="122">
        <v>5915</v>
      </c>
      <c r="S150" s="122">
        <v>6078</v>
      </c>
      <c r="T150" s="122">
        <v>6291</v>
      </c>
      <c r="U150" s="122">
        <v>6530</v>
      </c>
      <c r="V150" s="122">
        <v>6778</v>
      </c>
      <c r="W150" s="122">
        <v>7035</v>
      </c>
      <c r="X150" s="122">
        <v>7303</v>
      </c>
      <c r="Y150" s="122">
        <v>7580</v>
      </c>
      <c r="Z150" s="122">
        <v>7868</v>
      </c>
      <c r="AA150" s="122">
        <v>8670</v>
      </c>
      <c r="AB150" s="122">
        <v>10547</v>
      </c>
      <c r="AC150" s="122">
        <v>12790</v>
      </c>
      <c r="AD150" s="122">
        <v>15392</v>
      </c>
      <c r="AE150" s="122">
        <v>18337</v>
      </c>
      <c r="AF150" s="122">
        <v>21628</v>
      </c>
      <c r="AG150" s="122">
        <v>24873</v>
      </c>
      <c r="AH150" s="122">
        <v>27676</v>
      </c>
      <c r="AI150" s="122">
        <v>30036</v>
      </c>
      <c r="AJ150" s="122">
        <v>31821</v>
      </c>
      <c r="AK150" s="122">
        <v>32892</v>
      </c>
      <c r="AL150" s="122">
        <v>33238</v>
      </c>
      <c r="AM150" s="122">
        <v>33098</v>
      </c>
      <c r="AN150" s="122">
        <v>32712</v>
      </c>
      <c r="AO150" s="122">
        <v>32102</v>
      </c>
      <c r="AP150" s="122">
        <v>31304</v>
      </c>
      <c r="AQ150" s="122">
        <v>30358</v>
      </c>
      <c r="AR150" s="122">
        <v>29305</v>
      </c>
      <c r="AS150" s="122">
        <v>28384</v>
      </c>
      <c r="AT150" s="122">
        <v>27782</v>
      </c>
      <c r="AU150" s="122">
        <v>27450</v>
      </c>
      <c r="AV150" s="122">
        <v>27363</v>
      </c>
      <c r="AW150" s="122">
        <v>27514</v>
      </c>
      <c r="AX150" s="122">
        <v>27906</v>
      </c>
      <c r="AY150" s="122">
        <v>28414</v>
      </c>
      <c r="AZ150" s="122">
        <v>28905</v>
      </c>
      <c r="BA150" s="122">
        <v>29376</v>
      </c>
      <c r="BB150" s="122">
        <v>29820</v>
      </c>
      <c r="BC150" s="122">
        <v>30235</v>
      </c>
      <c r="BD150" s="122">
        <v>30615</v>
      </c>
      <c r="BE150" s="122">
        <v>30959</v>
      </c>
      <c r="BF150" s="122">
        <v>31264</v>
      </c>
      <c r="BG150" s="122">
        <v>31530</v>
      </c>
      <c r="BH150" s="122">
        <v>31754</v>
      </c>
      <c r="BI150" s="122">
        <v>31949</v>
      </c>
      <c r="BJ150" s="122">
        <v>32125</v>
      </c>
    </row>
    <row r="151" spans="1:62" x14ac:dyDescent="0.35">
      <c r="A151" s="122" t="s">
        <v>506</v>
      </c>
      <c r="B151" s="122" t="s">
        <v>507</v>
      </c>
      <c r="C151" s="122" t="s">
        <v>238</v>
      </c>
      <c r="D151" s="122" t="s">
        <v>239</v>
      </c>
      <c r="E151" s="122">
        <v>12328532</v>
      </c>
      <c r="F151" s="122">
        <v>12710547</v>
      </c>
      <c r="G151" s="122">
        <v>13094818</v>
      </c>
      <c r="H151" s="122">
        <v>13478232</v>
      </c>
      <c r="I151" s="122">
        <v>13857142</v>
      </c>
      <c r="J151" s="122">
        <v>14229044</v>
      </c>
      <c r="K151" s="122">
        <v>14593284</v>
      </c>
      <c r="L151" s="122">
        <v>14950803</v>
      </c>
      <c r="M151" s="122">
        <v>15302947</v>
      </c>
      <c r="N151" s="122">
        <v>15651924</v>
      </c>
      <c r="O151" s="122">
        <v>16000008</v>
      </c>
      <c r="P151" s="122">
        <v>16347198</v>
      </c>
      <c r="Q151" s="122">
        <v>16695003</v>
      </c>
      <c r="R151" s="122">
        <v>17049165</v>
      </c>
      <c r="S151" s="122">
        <v>17416964</v>
      </c>
      <c r="T151" s="122">
        <v>17803698</v>
      </c>
      <c r="U151" s="122">
        <v>18210754</v>
      </c>
      <c r="V151" s="122">
        <v>18636977</v>
      </c>
      <c r="W151" s="122">
        <v>19081718</v>
      </c>
      <c r="X151" s="122">
        <v>19543347</v>
      </c>
      <c r="Y151" s="122">
        <v>20019847</v>
      </c>
      <c r="Z151" s="122">
        <v>20511601</v>
      </c>
      <c r="AA151" s="122">
        <v>21016818</v>
      </c>
      <c r="AB151" s="122">
        <v>21528502</v>
      </c>
      <c r="AC151" s="122">
        <v>22037610</v>
      </c>
      <c r="AD151" s="122">
        <v>22537376</v>
      </c>
      <c r="AE151" s="122">
        <v>23023935</v>
      </c>
      <c r="AF151" s="122">
        <v>23497766</v>
      </c>
      <c r="AG151" s="122">
        <v>23961820</v>
      </c>
      <c r="AH151" s="122">
        <v>24421191</v>
      </c>
      <c r="AI151" s="122">
        <v>24879136</v>
      </c>
      <c r="AJ151" s="122">
        <v>25336862</v>
      </c>
      <c r="AK151" s="122">
        <v>25791494</v>
      </c>
      <c r="AL151" s="122">
        <v>26237417</v>
      </c>
      <c r="AM151" s="122">
        <v>26667048</v>
      </c>
      <c r="AN151" s="122">
        <v>27075232</v>
      </c>
      <c r="AO151" s="122">
        <v>27460603</v>
      </c>
      <c r="AP151" s="122">
        <v>27825901</v>
      </c>
      <c r="AQ151" s="122">
        <v>28175263</v>
      </c>
      <c r="AR151" s="122">
        <v>28514798</v>
      </c>
      <c r="AS151" s="122">
        <v>28849621</v>
      </c>
      <c r="AT151" s="122">
        <v>29181832</v>
      </c>
      <c r="AU151" s="122">
        <v>29512368</v>
      </c>
      <c r="AV151" s="122">
        <v>29843937</v>
      </c>
      <c r="AW151" s="122">
        <v>30179285</v>
      </c>
      <c r="AX151" s="122">
        <v>30521070</v>
      </c>
      <c r="AY151" s="122">
        <v>30869346</v>
      </c>
      <c r="AZ151" s="122">
        <v>31225881</v>
      </c>
      <c r="BA151" s="122">
        <v>31596855</v>
      </c>
      <c r="BB151" s="122">
        <v>31989897</v>
      </c>
      <c r="BC151" s="122">
        <v>32409639</v>
      </c>
      <c r="BD151" s="122">
        <v>32858823</v>
      </c>
      <c r="BE151" s="122">
        <v>33333789</v>
      </c>
      <c r="BF151" s="122">
        <v>33824769</v>
      </c>
      <c r="BG151" s="122">
        <v>34318082</v>
      </c>
      <c r="BH151" s="122">
        <v>34803322</v>
      </c>
      <c r="BI151" s="122">
        <v>35276786</v>
      </c>
      <c r="BJ151" s="122">
        <v>35739580</v>
      </c>
    </row>
    <row r="152" spans="1:62" x14ac:dyDescent="0.35">
      <c r="A152" s="122" t="s">
        <v>508</v>
      </c>
      <c r="B152" s="122" t="s">
        <v>509</v>
      </c>
      <c r="C152" s="122" t="s">
        <v>238</v>
      </c>
      <c r="D152" s="122" t="s">
        <v>239</v>
      </c>
      <c r="E152" s="122">
        <v>22452</v>
      </c>
      <c r="F152" s="122">
        <v>22808</v>
      </c>
      <c r="G152" s="122">
        <v>23039</v>
      </c>
      <c r="H152" s="122">
        <v>23168</v>
      </c>
      <c r="I152" s="122">
        <v>23236</v>
      </c>
      <c r="J152" s="122">
        <v>23282</v>
      </c>
      <c r="K152" s="122">
        <v>23305</v>
      </c>
      <c r="L152" s="122">
        <v>23292</v>
      </c>
      <c r="M152" s="122">
        <v>23304</v>
      </c>
      <c r="N152" s="122">
        <v>23346</v>
      </c>
      <c r="O152" s="122">
        <v>23484</v>
      </c>
      <c r="P152" s="122">
        <v>23720</v>
      </c>
      <c r="Q152" s="122">
        <v>24051</v>
      </c>
      <c r="R152" s="122">
        <v>24439</v>
      </c>
      <c r="S152" s="122">
        <v>24835</v>
      </c>
      <c r="T152" s="122">
        <v>25197</v>
      </c>
      <c r="U152" s="122">
        <v>25523</v>
      </c>
      <c r="V152" s="122">
        <v>25809</v>
      </c>
      <c r="W152" s="122">
        <v>26087</v>
      </c>
      <c r="X152" s="122">
        <v>26395</v>
      </c>
      <c r="Y152" s="122">
        <v>26745</v>
      </c>
      <c r="Z152" s="122">
        <v>27164</v>
      </c>
      <c r="AA152" s="122">
        <v>27624</v>
      </c>
      <c r="AB152" s="122">
        <v>28095</v>
      </c>
      <c r="AC152" s="122">
        <v>28512</v>
      </c>
      <c r="AD152" s="122">
        <v>28835</v>
      </c>
      <c r="AE152" s="122">
        <v>29041</v>
      </c>
      <c r="AF152" s="122">
        <v>29172</v>
      </c>
      <c r="AG152" s="122">
        <v>29235</v>
      </c>
      <c r="AH152" s="122">
        <v>29312</v>
      </c>
      <c r="AI152" s="122">
        <v>29439</v>
      </c>
      <c r="AJ152" s="122">
        <v>29624</v>
      </c>
      <c r="AK152" s="122">
        <v>29863</v>
      </c>
      <c r="AL152" s="122">
        <v>30138</v>
      </c>
      <c r="AM152" s="122">
        <v>30427</v>
      </c>
      <c r="AN152" s="122">
        <v>30691</v>
      </c>
      <c r="AO152" s="122">
        <v>30967</v>
      </c>
      <c r="AP152" s="122">
        <v>31251</v>
      </c>
      <c r="AQ152" s="122">
        <v>31523</v>
      </c>
      <c r="AR152" s="122">
        <v>31800</v>
      </c>
      <c r="AS152" s="122">
        <v>32082</v>
      </c>
      <c r="AT152" s="122">
        <v>32360</v>
      </c>
      <c r="AU152" s="122">
        <v>32629</v>
      </c>
      <c r="AV152" s="122">
        <v>32933</v>
      </c>
      <c r="AW152" s="122">
        <v>33314</v>
      </c>
      <c r="AX152" s="122">
        <v>33793</v>
      </c>
      <c r="AY152" s="122">
        <v>34408</v>
      </c>
      <c r="AZ152" s="122">
        <v>35111</v>
      </c>
      <c r="BA152" s="122">
        <v>35853</v>
      </c>
      <c r="BB152" s="122">
        <v>36534</v>
      </c>
      <c r="BC152" s="122">
        <v>37094</v>
      </c>
      <c r="BD152" s="122">
        <v>37497</v>
      </c>
      <c r="BE152" s="122">
        <v>37783</v>
      </c>
      <c r="BF152" s="122">
        <v>37971</v>
      </c>
      <c r="BG152" s="122">
        <v>38132</v>
      </c>
      <c r="BH152" s="122">
        <v>38307</v>
      </c>
      <c r="BI152" s="122">
        <v>38499</v>
      </c>
      <c r="BJ152" s="122">
        <v>38695</v>
      </c>
    </row>
    <row r="153" spans="1:62" x14ac:dyDescent="0.35">
      <c r="A153" s="122" t="s">
        <v>510</v>
      </c>
      <c r="B153" s="122" t="s">
        <v>511</v>
      </c>
      <c r="C153" s="122" t="s">
        <v>238</v>
      </c>
      <c r="D153" s="122" t="s">
        <v>239</v>
      </c>
      <c r="E153" s="122">
        <v>2544000</v>
      </c>
      <c r="F153" s="122">
        <v>2605000</v>
      </c>
      <c r="G153" s="122">
        <v>2664000</v>
      </c>
      <c r="H153" s="122">
        <v>2721000</v>
      </c>
      <c r="I153" s="122">
        <v>2774000</v>
      </c>
      <c r="J153" s="122">
        <v>2825000</v>
      </c>
      <c r="K153" s="122">
        <v>2873000</v>
      </c>
      <c r="L153" s="122">
        <v>2918000</v>
      </c>
      <c r="M153" s="122">
        <v>2960000</v>
      </c>
      <c r="N153" s="122">
        <v>3002000</v>
      </c>
      <c r="O153" s="122">
        <v>3044000</v>
      </c>
      <c r="P153" s="122">
        <v>3088000</v>
      </c>
      <c r="Q153" s="122">
        <v>3131000</v>
      </c>
      <c r="R153" s="122">
        <v>3174000</v>
      </c>
      <c r="S153" s="122">
        <v>3215000</v>
      </c>
      <c r="T153" s="122">
        <v>3251000</v>
      </c>
      <c r="U153" s="122">
        <v>3284000</v>
      </c>
      <c r="V153" s="122">
        <v>3312000</v>
      </c>
      <c r="W153" s="122">
        <v>3339000</v>
      </c>
      <c r="X153" s="122">
        <v>3366000</v>
      </c>
      <c r="Y153" s="122">
        <v>3396000</v>
      </c>
      <c r="Z153" s="122">
        <v>3429000</v>
      </c>
      <c r="AA153" s="122">
        <v>3464000</v>
      </c>
      <c r="AB153" s="122">
        <v>3500000</v>
      </c>
      <c r="AC153" s="122">
        <v>3536000</v>
      </c>
      <c r="AD153" s="122">
        <v>3570000</v>
      </c>
      <c r="AE153" s="122">
        <v>3602000</v>
      </c>
      <c r="AF153" s="122">
        <v>3633000</v>
      </c>
      <c r="AG153" s="122">
        <v>3660000</v>
      </c>
      <c r="AH153" s="122">
        <v>3681000</v>
      </c>
      <c r="AI153" s="122">
        <v>3696000</v>
      </c>
      <c r="AJ153" s="122">
        <v>3704000</v>
      </c>
      <c r="AK153" s="122">
        <v>3706000</v>
      </c>
      <c r="AL153" s="122">
        <v>3701000</v>
      </c>
      <c r="AM153" s="122">
        <v>3691000</v>
      </c>
      <c r="AN153" s="122">
        <v>3675099</v>
      </c>
      <c r="AO153" s="122">
        <v>3667748</v>
      </c>
      <c r="AP153" s="122">
        <v>3654208</v>
      </c>
      <c r="AQ153" s="122">
        <v>3652732</v>
      </c>
      <c r="AR153" s="122">
        <v>3647001</v>
      </c>
      <c r="AS153" s="122">
        <v>3639592</v>
      </c>
      <c r="AT153" s="122">
        <v>3631462</v>
      </c>
      <c r="AU153" s="122">
        <v>3623062</v>
      </c>
      <c r="AV153" s="122">
        <v>3612874</v>
      </c>
      <c r="AW153" s="122">
        <v>3603945</v>
      </c>
      <c r="AX153" s="122">
        <v>3595187</v>
      </c>
      <c r="AY153" s="122">
        <v>3585209</v>
      </c>
      <c r="AZ153" s="122">
        <v>3576910</v>
      </c>
      <c r="BA153" s="122">
        <v>3570108</v>
      </c>
      <c r="BB153" s="122">
        <v>3565604</v>
      </c>
      <c r="BC153" s="122">
        <v>3562045</v>
      </c>
      <c r="BD153" s="122">
        <v>3559986</v>
      </c>
      <c r="BE153" s="122">
        <v>3559519</v>
      </c>
      <c r="BF153" s="122">
        <v>3558566</v>
      </c>
      <c r="BG153" s="122">
        <v>3556397</v>
      </c>
      <c r="BH153" s="122">
        <v>3554108</v>
      </c>
      <c r="BI153" s="122">
        <v>3551954</v>
      </c>
      <c r="BJ153" s="122">
        <v>3549750</v>
      </c>
    </row>
    <row r="154" spans="1:62" x14ac:dyDescent="0.35">
      <c r="A154" s="122" t="s">
        <v>512</v>
      </c>
      <c r="B154" s="122" t="s">
        <v>513</v>
      </c>
      <c r="C154" s="122" t="s">
        <v>238</v>
      </c>
      <c r="D154" s="122" t="s">
        <v>239</v>
      </c>
      <c r="E154" s="122">
        <v>5099373</v>
      </c>
      <c r="F154" s="122">
        <v>5223568</v>
      </c>
      <c r="G154" s="122">
        <v>5352503</v>
      </c>
      <c r="H154" s="122">
        <v>5486319</v>
      </c>
      <c r="I154" s="122">
        <v>5625164</v>
      </c>
      <c r="J154" s="122">
        <v>5769218</v>
      </c>
      <c r="K154" s="122">
        <v>5918595</v>
      </c>
      <c r="L154" s="122">
        <v>6073526</v>
      </c>
      <c r="M154" s="122">
        <v>6234465</v>
      </c>
      <c r="N154" s="122">
        <v>6401921</v>
      </c>
      <c r="O154" s="122">
        <v>6576305</v>
      </c>
      <c r="P154" s="122">
        <v>6757850</v>
      </c>
      <c r="Q154" s="122">
        <v>6946620</v>
      </c>
      <c r="R154" s="122">
        <v>7142627</v>
      </c>
      <c r="S154" s="122">
        <v>7345780</v>
      </c>
      <c r="T154" s="122">
        <v>7556026</v>
      </c>
      <c r="U154" s="122">
        <v>7773449</v>
      </c>
      <c r="V154" s="122">
        <v>7998164</v>
      </c>
      <c r="W154" s="122">
        <v>8230218</v>
      </c>
      <c r="X154" s="122">
        <v>8469672</v>
      </c>
      <c r="Y154" s="122">
        <v>8716553</v>
      </c>
      <c r="Z154" s="122">
        <v>8971345</v>
      </c>
      <c r="AA154" s="122">
        <v>9234129</v>
      </c>
      <c r="AB154" s="122">
        <v>9504281</v>
      </c>
      <c r="AC154" s="122">
        <v>9780872</v>
      </c>
      <c r="AD154" s="122">
        <v>10063495</v>
      </c>
      <c r="AE154" s="122">
        <v>10352120</v>
      </c>
      <c r="AF154" s="122">
        <v>10647754</v>
      </c>
      <c r="AG154" s="122">
        <v>10952395</v>
      </c>
      <c r="AH154" s="122">
        <v>11268658</v>
      </c>
      <c r="AI154" s="122">
        <v>11598633</v>
      </c>
      <c r="AJ154" s="122">
        <v>11942819</v>
      </c>
      <c r="AK154" s="122">
        <v>12301336</v>
      </c>
      <c r="AL154" s="122">
        <v>12675460</v>
      </c>
      <c r="AM154" s="122">
        <v>13066543</v>
      </c>
      <c r="AN154" s="122">
        <v>13475400</v>
      </c>
      <c r="AO154" s="122">
        <v>13902688</v>
      </c>
      <c r="AP154" s="122">
        <v>14347854</v>
      </c>
      <c r="AQ154" s="122">
        <v>14808791</v>
      </c>
      <c r="AR154" s="122">
        <v>15282521</v>
      </c>
      <c r="AS154" s="122">
        <v>15766806</v>
      </c>
      <c r="AT154" s="122">
        <v>16260932</v>
      </c>
      <c r="AU154" s="122">
        <v>16765117</v>
      </c>
      <c r="AV154" s="122">
        <v>17279141</v>
      </c>
      <c r="AW154" s="122">
        <v>17802997</v>
      </c>
      <c r="AX154" s="122">
        <v>18336724</v>
      </c>
      <c r="AY154" s="122">
        <v>18880268</v>
      </c>
      <c r="AZ154" s="122">
        <v>19433523</v>
      </c>
      <c r="BA154" s="122">
        <v>19996469</v>
      </c>
      <c r="BB154" s="122">
        <v>20569121</v>
      </c>
      <c r="BC154" s="122">
        <v>21151640</v>
      </c>
      <c r="BD154" s="122">
        <v>21743949</v>
      </c>
      <c r="BE154" s="122">
        <v>22346573</v>
      </c>
      <c r="BF154" s="122">
        <v>22961146</v>
      </c>
      <c r="BG154" s="122">
        <v>23589801</v>
      </c>
      <c r="BH154" s="122">
        <v>24234088</v>
      </c>
      <c r="BI154" s="122">
        <v>24894551</v>
      </c>
      <c r="BJ154" s="122">
        <v>25570895</v>
      </c>
    </row>
    <row r="155" spans="1:62" x14ac:dyDescent="0.35">
      <c r="A155" s="122" t="s">
        <v>514</v>
      </c>
      <c r="B155" s="122" t="s">
        <v>515</v>
      </c>
      <c r="C155" s="122" t="s">
        <v>238</v>
      </c>
      <c r="D155" s="122" t="s">
        <v>239</v>
      </c>
      <c r="E155" s="122">
        <v>89887</v>
      </c>
      <c r="F155" s="122">
        <v>92350</v>
      </c>
      <c r="G155" s="122">
        <v>94938</v>
      </c>
      <c r="H155" s="122">
        <v>97584</v>
      </c>
      <c r="I155" s="122">
        <v>100214</v>
      </c>
      <c r="J155" s="122">
        <v>102766</v>
      </c>
      <c r="K155" s="122">
        <v>105190</v>
      </c>
      <c r="L155" s="122">
        <v>107538</v>
      </c>
      <c r="M155" s="122">
        <v>109959</v>
      </c>
      <c r="N155" s="122">
        <v>112651</v>
      </c>
      <c r="O155" s="122">
        <v>115768</v>
      </c>
      <c r="P155" s="122">
        <v>119378</v>
      </c>
      <c r="Q155" s="122">
        <v>123441</v>
      </c>
      <c r="R155" s="122">
        <v>127791</v>
      </c>
      <c r="S155" s="122">
        <v>132195</v>
      </c>
      <c r="T155" s="122">
        <v>136519</v>
      </c>
      <c r="U155" s="122">
        <v>140665</v>
      </c>
      <c r="V155" s="122">
        <v>144736</v>
      </c>
      <c r="W155" s="122">
        <v>148892</v>
      </c>
      <c r="X155" s="122">
        <v>153386</v>
      </c>
      <c r="Y155" s="122">
        <v>158385</v>
      </c>
      <c r="Z155" s="122">
        <v>163935</v>
      </c>
      <c r="AA155" s="122">
        <v>169960</v>
      </c>
      <c r="AB155" s="122">
        <v>176356</v>
      </c>
      <c r="AC155" s="122">
        <v>182953</v>
      </c>
      <c r="AD155" s="122">
        <v>189637</v>
      </c>
      <c r="AE155" s="122">
        <v>196357</v>
      </c>
      <c r="AF155" s="122">
        <v>203124</v>
      </c>
      <c r="AG155" s="122">
        <v>209885</v>
      </c>
      <c r="AH155" s="122">
        <v>216595</v>
      </c>
      <c r="AI155" s="122">
        <v>223215</v>
      </c>
      <c r="AJ155" s="122">
        <v>229754</v>
      </c>
      <c r="AK155" s="122">
        <v>236190</v>
      </c>
      <c r="AL155" s="122">
        <v>242459</v>
      </c>
      <c r="AM155" s="122">
        <v>248433</v>
      </c>
      <c r="AN155" s="122">
        <v>254082</v>
      </c>
      <c r="AO155" s="122">
        <v>259327</v>
      </c>
      <c r="AP155" s="122">
        <v>264275</v>
      </c>
      <c r="AQ155" s="122">
        <v>269206</v>
      </c>
      <c r="AR155" s="122">
        <v>274484</v>
      </c>
      <c r="AS155" s="122">
        <v>280384</v>
      </c>
      <c r="AT155" s="122">
        <v>287027</v>
      </c>
      <c r="AU155" s="122">
        <v>294341</v>
      </c>
      <c r="AV155" s="122">
        <v>302209</v>
      </c>
      <c r="AW155" s="122">
        <v>310423</v>
      </c>
      <c r="AX155" s="122">
        <v>318836</v>
      </c>
      <c r="AY155" s="122">
        <v>327371</v>
      </c>
      <c r="AZ155" s="122">
        <v>336070</v>
      </c>
      <c r="BA155" s="122">
        <v>345054</v>
      </c>
      <c r="BB155" s="122">
        <v>354501</v>
      </c>
      <c r="BC155" s="122">
        <v>364511</v>
      </c>
      <c r="BD155" s="122">
        <v>375131</v>
      </c>
      <c r="BE155" s="122">
        <v>386203</v>
      </c>
      <c r="BF155" s="122">
        <v>397397</v>
      </c>
      <c r="BG155" s="122">
        <v>408247</v>
      </c>
      <c r="BH155" s="122">
        <v>418403</v>
      </c>
      <c r="BI155" s="122">
        <v>427756</v>
      </c>
      <c r="BJ155" s="122">
        <v>436330</v>
      </c>
    </row>
    <row r="156" spans="1:62" x14ac:dyDescent="0.35">
      <c r="A156" s="122" t="s">
        <v>516</v>
      </c>
      <c r="B156" s="122" t="s">
        <v>517</v>
      </c>
      <c r="C156" s="122" t="s">
        <v>238</v>
      </c>
      <c r="D156" s="122" t="s">
        <v>239</v>
      </c>
      <c r="E156" s="122">
        <v>105488678</v>
      </c>
      <c r="F156" s="122">
        <v>108374227</v>
      </c>
      <c r="G156" s="122">
        <v>111385940</v>
      </c>
      <c r="H156" s="122">
        <v>114471415</v>
      </c>
      <c r="I156" s="122">
        <v>117671617</v>
      </c>
      <c r="J156" s="122">
        <v>120973578</v>
      </c>
      <c r="K156" s="122">
        <v>124374455</v>
      </c>
      <c r="L156" s="122">
        <v>127947266</v>
      </c>
      <c r="M156" s="122">
        <v>131566224</v>
      </c>
      <c r="N156" s="122">
        <v>135279930</v>
      </c>
      <c r="O156" s="122">
        <v>139083819</v>
      </c>
      <c r="P156" s="122">
        <v>142950993</v>
      </c>
      <c r="Q156" s="122">
        <v>146887303</v>
      </c>
      <c r="R156" s="122">
        <v>150999871</v>
      </c>
      <c r="S156" s="122">
        <v>155259901</v>
      </c>
      <c r="T156" s="122">
        <v>159722643</v>
      </c>
      <c r="U156" s="122">
        <v>164407528</v>
      </c>
      <c r="V156" s="122">
        <v>169318424</v>
      </c>
      <c r="W156" s="122">
        <v>174493349</v>
      </c>
      <c r="X156" s="122">
        <v>180000521</v>
      </c>
      <c r="Y156" s="122">
        <v>185843847</v>
      </c>
      <c r="Z156" s="122">
        <v>192015875</v>
      </c>
      <c r="AA156" s="122">
        <v>198499602</v>
      </c>
      <c r="AB156" s="122">
        <v>205229901</v>
      </c>
      <c r="AC156" s="122">
        <v>212102793</v>
      </c>
      <c r="AD156" s="122">
        <v>219095273</v>
      </c>
      <c r="AE156" s="122">
        <v>226161475</v>
      </c>
      <c r="AF156" s="122">
        <v>233285188</v>
      </c>
      <c r="AG156" s="122">
        <v>240367135</v>
      </c>
      <c r="AH156" s="122">
        <v>247283550</v>
      </c>
      <c r="AI156" s="122">
        <v>255989130</v>
      </c>
      <c r="AJ156" s="122">
        <v>262659662</v>
      </c>
      <c r="AK156" s="122">
        <v>267020622</v>
      </c>
      <c r="AL156" s="122">
        <v>273204804</v>
      </c>
      <c r="AM156" s="122">
        <v>279279333</v>
      </c>
      <c r="AN156" s="122">
        <v>286917385</v>
      </c>
      <c r="AO156" s="122">
        <v>292934005</v>
      </c>
      <c r="AP156" s="122">
        <v>298982946</v>
      </c>
      <c r="AQ156" s="122">
        <v>305001541</v>
      </c>
      <c r="AR156" s="122">
        <v>311053183</v>
      </c>
      <c r="AS156" s="122">
        <v>317129227</v>
      </c>
      <c r="AT156" s="122">
        <v>323196354</v>
      </c>
      <c r="AU156" s="122">
        <v>329289435</v>
      </c>
      <c r="AV156" s="122">
        <v>335522845</v>
      </c>
      <c r="AW156" s="122">
        <v>342046777</v>
      </c>
      <c r="AX156" s="122">
        <v>348956287</v>
      </c>
      <c r="AY156" s="122">
        <v>356287693</v>
      </c>
      <c r="AZ156" s="122">
        <v>363996317</v>
      </c>
      <c r="BA156" s="122">
        <v>371999662</v>
      </c>
      <c r="BB156" s="122">
        <v>380192587</v>
      </c>
      <c r="BC156" s="122">
        <v>388376106</v>
      </c>
      <c r="BD156" s="122">
        <v>396573248</v>
      </c>
      <c r="BE156" s="122">
        <v>404783020</v>
      </c>
      <c r="BF156" s="122">
        <v>412953000</v>
      </c>
      <c r="BG156" s="122">
        <v>421030035</v>
      </c>
      <c r="BH156" s="122">
        <v>428974903</v>
      </c>
      <c r="BI156" s="122">
        <v>436738031</v>
      </c>
      <c r="BJ156" s="122">
        <v>444322417</v>
      </c>
    </row>
    <row r="157" spans="1:62" x14ac:dyDescent="0.35">
      <c r="A157" s="122" t="s">
        <v>518</v>
      </c>
      <c r="B157" s="122" t="s">
        <v>519</v>
      </c>
      <c r="C157" s="122" t="s">
        <v>238</v>
      </c>
      <c r="D157" s="122" t="s">
        <v>239</v>
      </c>
      <c r="E157" s="122">
        <v>38174112</v>
      </c>
      <c r="F157" s="122">
        <v>39394126</v>
      </c>
      <c r="G157" s="122">
        <v>40649588</v>
      </c>
      <c r="H157" s="122">
        <v>41939880</v>
      </c>
      <c r="I157" s="122">
        <v>43264272</v>
      </c>
      <c r="J157" s="122">
        <v>44623043</v>
      </c>
      <c r="K157" s="122">
        <v>46011038</v>
      </c>
      <c r="L157" s="122">
        <v>47429812</v>
      </c>
      <c r="M157" s="122">
        <v>48894019</v>
      </c>
      <c r="N157" s="122">
        <v>50423481</v>
      </c>
      <c r="O157" s="122">
        <v>52029861</v>
      </c>
      <c r="P157" s="122">
        <v>53718724</v>
      </c>
      <c r="Q157" s="122">
        <v>55478151</v>
      </c>
      <c r="R157" s="122">
        <v>57280587</v>
      </c>
      <c r="S157" s="122">
        <v>59088193</v>
      </c>
      <c r="T157" s="122">
        <v>60872399</v>
      </c>
      <c r="U157" s="122">
        <v>62623763</v>
      </c>
      <c r="V157" s="122">
        <v>64345884</v>
      </c>
      <c r="W157" s="122">
        <v>66039488</v>
      </c>
      <c r="X157" s="122">
        <v>67709689</v>
      </c>
      <c r="Y157" s="122">
        <v>69360871</v>
      </c>
      <c r="Z157" s="122">
        <v>70992195</v>
      </c>
      <c r="AA157" s="122">
        <v>72602533</v>
      </c>
      <c r="AB157" s="122">
        <v>74196548</v>
      </c>
      <c r="AC157" s="122">
        <v>75780605</v>
      </c>
      <c r="AD157" s="122">
        <v>77360707</v>
      </c>
      <c r="AE157" s="122">
        <v>78934125</v>
      </c>
      <c r="AF157" s="122">
        <v>80503052</v>
      </c>
      <c r="AG157" s="122">
        <v>82083919</v>
      </c>
      <c r="AH157" s="122">
        <v>83697891</v>
      </c>
      <c r="AI157" s="122">
        <v>85357874</v>
      </c>
      <c r="AJ157" s="122">
        <v>87071512</v>
      </c>
      <c r="AK157" s="122">
        <v>88828310</v>
      </c>
      <c r="AL157" s="122">
        <v>90600453</v>
      </c>
      <c r="AM157" s="122">
        <v>92349147</v>
      </c>
      <c r="AN157" s="122">
        <v>94045579</v>
      </c>
      <c r="AO157" s="122">
        <v>95687452</v>
      </c>
      <c r="AP157" s="122">
        <v>97281739</v>
      </c>
      <c r="AQ157" s="122">
        <v>98821456</v>
      </c>
      <c r="AR157" s="122">
        <v>100300579</v>
      </c>
      <c r="AS157" s="122">
        <v>101719673</v>
      </c>
      <c r="AT157" s="122">
        <v>103067068</v>
      </c>
      <c r="AU157" s="122">
        <v>104355608</v>
      </c>
      <c r="AV157" s="122">
        <v>105640453</v>
      </c>
      <c r="AW157" s="122">
        <v>106995583</v>
      </c>
      <c r="AX157" s="122">
        <v>108472228</v>
      </c>
      <c r="AY157" s="122">
        <v>110092378</v>
      </c>
      <c r="AZ157" s="122">
        <v>111836346</v>
      </c>
      <c r="BA157" s="122">
        <v>113661809</v>
      </c>
      <c r="BB157" s="122">
        <v>115505228</v>
      </c>
      <c r="BC157" s="122">
        <v>117318941</v>
      </c>
      <c r="BD157" s="122">
        <v>119090017</v>
      </c>
      <c r="BE157" s="122">
        <v>120828307</v>
      </c>
      <c r="BF157" s="122">
        <v>122535969</v>
      </c>
      <c r="BG157" s="122">
        <v>124221600</v>
      </c>
      <c r="BH157" s="122">
        <v>125890949</v>
      </c>
      <c r="BI157" s="122">
        <v>127540423</v>
      </c>
      <c r="BJ157" s="122">
        <v>129163276</v>
      </c>
    </row>
    <row r="158" spans="1:62" x14ac:dyDescent="0.35">
      <c r="A158" s="122" t="s">
        <v>520</v>
      </c>
      <c r="B158" s="122" t="s">
        <v>521</v>
      </c>
      <c r="C158" s="122" t="s">
        <v>238</v>
      </c>
      <c r="D158" s="122" t="s">
        <v>239</v>
      </c>
      <c r="E158" s="122">
        <v>14662</v>
      </c>
      <c r="F158" s="122">
        <v>15051</v>
      </c>
      <c r="G158" s="122">
        <v>15547</v>
      </c>
      <c r="H158" s="122">
        <v>16114</v>
      </c>
      <c r="I158" s="122">
        <v>16710</v>
      </c>
      <c r="J158" s="122">
        <v>17284</v>
      </c>
      <c r="K158" s="122">
        <v>17842</v>
      </c>
      <c r="L158" s="122">
        <v>18388</v>
      </c>
      <c r="M158" s="122">
        <v>18961</v>
      </c>
      <c r="N158" s="122">
        <v>19622</v>
      </c>
      <c r="O158" s="122">
        <v>20395</v>
      </c>
      <c r="P158" s="122">
        <v>21313</v>
      </c>
      <c r="Q158" s="122">
        <v>22341</v>
      </c>
      <c r="R158" s="122">
        <v>23439</v>
      </c>
      <c r="S158" s="122">
        <v>24531</v>
      </c>
      <c r="T158" s="122">
        <v>25576</v>
      </c>
      <c r="U158" s="122">
        <v>26552</v>
      </c>
      <c r="V158" s="122">
        <v>27470</v>
      </c>
      <c r="W158" s="122">
        <v>28405</v>
      </c>
      <c r="X158" s="122">
        <v>29418</v>
      </c>
      <c r="Y158" s="122">
        <v>30576</v>
      </c>
      <c r="Z158" s="122">
        <v>31893</v>
      </c>
      <c r="AA158" s="122">
        <v>33330</v>
      </c>
      <c r="AB158" s="122">
        <v>34892</v>
      </c>
      <c r="AC158" s="122">
        <v>36561</v>
      </c>
      <c r="AD158" s="122">
        <v>38333</v>
      </c>
      <c r="AE158" s="122">
        <v>40204</v>
      </c>
      <c r="AF158" s="122">
        <v>42153</v>
      </c>
      <c r="AG158" s="122">
        <v>44063</v>
      </c>
      <c r="AH158" s="122">
        <v>45814</v>
      </c>
      <c r="AI158" s="122">
        <v>47298</v>
      </c>
      <c r="AJ158" s="122">
        <v>48475</v>
      </c>
      <c r="AK158" s="122">
        <v>49378</v>
      </c>
      <c r="AL158" s="122">
        <v>50048</v>
      </c>
      <c r="AM158" s="122">
        <v>50575</v>
      </c>
      <c r="AN158" s="122">
        <v>51015</v>
      </c>
      <c r="AO158" s="122">
        <v>51401</v>
      </c>
      <c r="AP158" s="122">
        <v>51692</v>
      </c>
      <c r="AQ158" s="122">
        <v>51925</v>
      </c>
      <c r="AR158" s="122">
        <v>52079</v>
      </c>
      <c r="AS158" s="122">
        <v>52159</v>
      </c>
      <c r="AT158" s="122">
        <v>52183</v>
      </c>
      <c r="AU158" s="122">
        <v>52158</v>
      </c>
      <c r="AV158" s="122">
        <v>52116</v>
      </c>
      <c r="AW158" s="122">
        <v>52074</v>
      </c>
      <c r="AX158" s="122">
        <v>52055</v>
      </c>
      <c r="AY158" s="122">
        <v>52078</v>
      </c>
      <c r="AZ158" s="122">
        <v>52137</v>
      </c>
      <c r="BA158" s="122">
        <v>52218</v>
      </c>
      <c r="BB158" s="122">
        <v>52320</v>
      </c>
      <c r="BC158" s="122">
        <v>52425</v>
      </c>
      <c r="BD158" s="122">
        <v>52542</v>
      </c>
      <c r="BE158" s="122">
        <v>52663</v>
      </c>
      <c r="BF158" s="122">
        <v>52793</v>
      </c>
      <c r="BG158" s="122">
        <v>52898</v>
      </c>
      <c r="BH158" s="122">
        <v>52994</v>
      </c>
      <c r="BI158" s="122">
        <v>53066</v>
      </c>
      <c r="BJ158" s="122">
        <v>53127</v>
      </c>
    </row>
    <row r="159" spans="1:62" x14ac:dyDescent="0.35">
      <c r="A159" s="122" t="s">
        <v>522</v>
      </c>
      <c r="B159" s="122" t="s">
        <v>523</v>
      </c>
      <c r="C159" s="122" t="s">
        <v>238</v>
      </c>
      <c r="D159" s="122" t="s">
        <v>239</v>
      </c>
      <c r="E159" s="122">
        <v>2085155624</v>
      </c>
      <c r="F159" s="122">
        <v>2110910882</v>
      </c>
      <c r="G159" s="122">
        <v>2149854074</v>
      </c>
      <c r="H159" s="122">
        <v>2200880839</v>
      </c>
      <c r="I159" s="122">
        <v>2252227568</v>
      </c>
      <c r="J159" s="122">
        <v>2305150948</v>
      </c>
      <c r="K159" s="122">
        <v>2361620594</v>
      </c>
      <c r="L159" s="122">
        <v>2417921483</v>
      </c>
      <c r="M159" s="122">
        <v>2475758536</v>
      </c>
      <c r="N159" s="122">
        <v>2535880293</v>
      </c>
      <c r="O159" s="122">
        <v>2597581551</v>
      </c>
      <c r="P159" s="122">
        <v>2660574293</v>
      </c>
      <c r="Q159" s="122">
        <v>2722509919</v>
      </c>
      <c r="R159" s="122">
        <v>2784270871</v>
      </c>
      <c r="S159" s="122">
        <v>2845473103</v>
      </c>
      <c r="T159" s="122">
        <v>2905308044</v>
      </c>
      <c r="U159" s="122">
        <v>2964489036</v>
      </c>
      <c r="V159" s="122">
        <v>3023043056</v>
      </c>
      <c r="W159" s="122">
        <v>3082575226</v>
      </c>
      <c r="X159" s="122">
        <v>3143467072</v>
      </c>
      <c r="Y159" s="122">
        <v>3205183598</v>
      </c>
      <c r="Z159" s="122">
        <v>3268748349</v>
      </c>
      <c r="AA159" s="122">
        <v>3335471848</v>
      </c>
      <c r="AB159" s="122">
        <v>3403116165</v>
      </c>
      <c r="AC159" s="122">
        <v>3470527013</v>
      </c>
      <c r="AD159" s="122">
        <v>3539073108</v>
      </c>
      <c r="AE159" s="122">
        <v>3609456878</v>
      </c>
      <c r="AF159" s="122">
        <v>3681617710</v>
      </c>
      <c r="AG159" s="122">
        <v>3754165457</v>
      </c>
      <c r="AH159" s="122">
        <v>3825985836</v>
      </c>
      <c r="AI159" s="122">
        <v>3898295566</v>
      </c>
      <c r="AJ159" s="122">
        <v>3966983593</v>
      </c>
      <c r="AK159" s="122">
        <v>4033694107</v>
      </c>
      <c r="AL159" s="122">
        <v>4099176795</v>
      </c>
      <c r="AM159" s="122">
        <v>4163965335</v>
      </c>
      <c r="AN159" s="122">
        <v>4228251983</v>
      </c>
      <c r="AO159" s="122">
        <v>4292242496</v>
      </c>
      <c r="AP159" s="122">
        <v>4356099751</v>
      </c>
      <c r="AQ159" s="122">
        <v>4419076905</v>
      </c>
      <c r="AR159" s="122">
        <v>4480561195</v>
      </c>
      <c r="AS159" s="122">
        <v>4541041198</v>
      </c>
      <c r="AT159" s="122">
        <v>4600227196</v>
      </c>
      <c r="AU159" s="122">
        <v>4658465586</v>
      </c>
      <c r="AV159" s="122">
        <v>4716457496</v>
      </c>
      <c r="AW159" s="122">
        <v>4774222573</v>
      </c>
      <c r="AX159" s="122">
        <v>4831970102</v>
      </c>
      <c r="AY159" s="122">
        <v>4889432780</v>
      </c>
      <c r="AZ159" s="122">
        <v>4946553085</v>
      </c>
      <c r="BA159" s="122">
        <v>5004104587</v>
      </c>
      <c r="BB159" s="122">
        <v>5062605505</v>
      </c>
      <c r="BC159" s="122">
        <v>5121807824</v>
      </c>
      <c r="BD159" s="122">
        <v>5181847962</v>
      </c>
      <c r="BE159" s="122">
        <v>5242597655</v>
      </c>
      <c r="BF159" s="122">
        <v>5304029982</v>
      </c>
      <c r="BG159" s="122">
        <v>5365538848</v>
      </c>
      <c r="BH159" s="122">
        <v>5426786956</v>
      </c>
      <c r="BI159" s="122">
        <v>5487997451</v>
      </c>
      <c r="BJ159" s="122">
        <v>5548845363</v>
      </c>
    </row>
    <row r="160" spans="1:62" x14ac:dyDescent="0.35">
      <c r="A160" s="122" t="s">
        <v>524</v>
      </c>
      <c r="B160" s="122" t="s">
        <v>525</v>
      </c>
      <c r="C160" s="122" t="s">
        <v>238</v>
      </c>
      <c r="D160" s="122" t="s">
        <v>239</v>
      </c>
      <c r="E160" s="122">
        <v>1488667</v>
      </c>
      <c r="F160" s="122">
        <v>1507654</v>
      </c>
      <c r="G160" s="122">
        <v>1527111</v>
      </c>
      <c r="H160" s="122">
        <v>1547450</v>
      </c>
      <c r="I160" s="122">
        <v>1569141</v>
      </c>
      <c r="J160" s="122">
        <v>1592432</v>
      </c>
      <c r="K160" s="122">
        <v>1617794</v>
      </c>
      <c r="L160" s="122">
        <v>1644943</v>
      </c>
      <c r="M160" s="122">
        <v>1672399</v>
      </c>
      <c r="N160" s="122">
        <v>1698143</v>
      </c>
      <c r="O160" s="122">
        <v>1720800</v>
      </c>
      <c r="P160" s="122">
        <v>1739521</v>
      </c>
      <c r="Q160" s="122">
        <v>1754956</v>
      </c>
      <c r="R160" s="122">
        <v>1768992</v>
      </c>
      <c r="S160" s="122">
        <v>1784398</v>
      </c>
      <c r="T160" s="122">
        <v>1803010</v>
      </c>
      <c r="U160" s="122">
        <v>1825552</v>
      </c>
      <c r="V160" s="122">
        <v>1851069</v>
      </c>
      <c r="W160" s="122">
        <v>1877688</v>
      </c>
      <c r="X160" s="122">
        <v>1902719</v>
      </c>
      <c r="Y160" s="122">
        <v>1924197</v>
      </c>
      <c r="Z160" s="122">
        <v>1941530</v>
      </c>
      <c r="AA160" s="122">
        <v>1955243</v>
      </c>
      <c r="AB160" s="122">
        <v>1965895</v>
      </c>
      <c r="AC160" s="122">
        <v>1974415</v>
      </c>
      <c r="AD160" s="122">
        <v>1981534</v>
      </c>
      <c r="AE160" s="122">
        <v>1987538</v>
      </c>
      <c r="AF160" s="122">
        <v>1992274</v>
      </c>
      <c r="AG160" s="122">
        <v>1995513</v>
      </c>
      <c r="AH160" s="122">
        <v>1996870</v>
      </c>
      <c r="AI160" s="122">
        <v>1996228</v>
      </c>
      <c r="AJ160" s="122">
        <v>1993302</v>
      </c>
      <c r="AK160" s="122">
        <v>1988659</v>
      </c>
      <c r="AL160" s="122">
        <v>1984028</v>
      </c>
      <c r="AM160" s="122">
        <v>1981703</v>
      </c>
      <c r="AN160" s="122">
        <v>1983252</v>
      </c>
      <c r="AO160" s="122">
        <v>1989443</v>
      </c>
      <c r="AP160" s="122">
        <v>1999599</v>
      </c>
      <c r="AQ160" s="122">
        <v>2012057</v>
      </c>
      <c r="AR160" s="122">
        <v>2024394</v>
      </c>
      <c r="AS160" s="122">
        <v>2034819</v>
      </c>
      <c r="AT160" s="122">
        <v>2042842</v>
      </c>
      <c r="AU160" s="122">
        <v>2048928</v>
      </c>
      <c r="AV160" s="122">
        <v>2053426</v>
      </c>
      <c r="AW160" s="122">
        <v>2057047</v>
      </c>
      <c r="AX160" s="122">
        <v>2060272</v>
      </c>
      <c r="AY160" s="122">
        <v>2063145</v>
      </c>
      <c r="AZ160" s="122">
        <v>2065458</v>
      </c>
      <c r="BA160" s="122">
        <v>2067378</v>
      </c>
      <c r="BB160" s="122">
        <v>2069093</v>
      </c>
      <c r="BC160" s="122">
        <v>2070739</v>
      </c>
      <c r="BD160" s="122">
        <v>2072383</v>
      </c>
      <c r="BE160" s="122">
        <v>2074036</v>
      </c>
      <c r="BF160" s="122">
        <v>2075739</v>
      </c>
      <c r="BG160" s="122">
        <v>2077495</v>
      </c>
      <c r="BH160" s="122">
        <v>2079308</v>
      </c>
      <c r="BI160" s="122">
        <v>2081206</v>
      </c>
      <c r="BJ160" s="122">
        <v>2083160</v>
      </c>
    </row>
    <row r="161" spans="1:62" x14ac:dyDescent="0.35">
      <c r="A161" s="122" t="s">
        <v>526</v>
      </c>
      <c r="B161" s="122" t="s">
        <v>527</v>
      </c>
      <c r="C161" s="122" t="s">
        <v>238</v>
      </c>
      <c r="D161" s="122" t="s">
        <v>239</v>
      </c>
      <c r="E161" s="122">
        <v>5263733</v>
      </c>
      <c r="F161" s="122">
        <v>5322266</v>
      </c>
      <c r="G161" s="122">
        <v>5381368</v>
      </c>
      <c r="H161" s="122">
        <v>5441613</v>
      </c>
      <c r="I161" s="122">
        <v>5503752</v>
      </c>
      <c r="J161" s="122">
        <v>5568484</v>
      </c>
      <c r="K161" s="122">
        <v>5635859</v>
      </c>
      <c r="L161" s="122">
        <v>5706199</v>
      </c>
      <c r="M161" s="122">
        <v>5780835</v>
      </c>
      <c r="N161" s="122">
        <v>5861412</v>
      </c>
      <c r="O161" s="122">
        <v>5949045</v>
      </c>
      <c r="P161" s="122">
        <v>6044530</v>
      </c>
      <c r="Q161" s="122">
        <v>6147458</v>
      </c>
      <c r="R161" s="122">
        <v>6256187</v>
      </c>
      <c r="S161" s="122">
        <v>6368348</v>
      </c>
      <c r="T161" s="122">
        <v>6482278</v>
      </c>
      <c r="U161" s="122">
        <v>6596773</v>
      </c>
      <c r="V161" s="122">
        <v>6712401</v>
      </c>
      <c r="W161" s="122">
        <v>6831295</v>
      </c>
      <c r="X161" s="122">
        <v>6956579</v>
      </c>
      <c r="Y161" s="122">
        <v>7090126</v>
      </c>
      <c r="Z161" s="122">
        <v>7234303</v>
      </c>
      <c r="AA161" s="122">
        <v>7387656</v>
      </c>
      <c r="AB161" s="122">
        <v>7543743</v>
      </c>
      <c r="AC161" s="122">
        <v>7693667</v>
      </c>
      <c r="AD161" s="122">
        <v>7831889</v>
      </c>
      <c r="AE161" s="122">
        <v>7955164</v>
      </c>
      <c r="AF161" s="122">
        <v>8067758</v>
      </c>
      <c r="AG161" s="122">
        <v>8180728</v>
      </c>
      <c r="AH161" s="122">
        <v>8309531</v>
      </c>
      <c r="AI161" s="122">
        <v>8465188</v>
      </c>
      <c r="AJ161" s="122">
        <v>8652514</v>
      </c>
      <c r="AK161" s="122">
        <v>8868263</v>
      </c>
      <c r="AL161" s="122">
        <v>9105472</v>
      </c>
      <c r="AM161" s="122">
        <v>9353385</v>
      </c>
      <c r="AN161" s="122">
        <v>9604450</v>
      </c>
      <c r="AO161" s="122">
        <v>9856810</v>
      </c>
      <c r="AP161" s="122">
        <v>10114094</v>
      </c>
      <c r="AQ161" s="122">
        <v>10380835</v>
      </c>
      <c r="AR161" s="122">
        <v>10663723</v>
      </c>
      <c r="AS161" s="122">
        <v>10967690</v>
      </c>
      <c r="AT161" s="122">
        <v>11293258</v>
      </c>
      <c r="AU161" s="122">
        <v>11638929</v>
      </c>
      <c r="AV161" s="122">
        <v>12005128</v>
      </c>
      <c r="AW161" s="122">
        <v>12391906</v>
      </c>
      <c r="AX161" s="122">
        <v>12798763</v>
      </c>
      <c r="AY161" s="122">
        <v>13227064</v>
      </c>
      <c r="AZ161" s="122">
        <v>13675606</v>
      </c>
      <c r="BA161" s="122">
        <v>14138216</v>
      </c>
      <c r="BB161" s="122">
        <v>14606597</v>
      </c>
      <c r="BC161" s="122">
        <v>15075085</v>
      </c>
      <c r="BD161" s="122">
        <v>15540989</v>
      </c>
      <c r="BE161" s="122">
        <v>16006670</v>
      </c>
      <c r="BF161" s="122">
        <v>16477818</v>
      </c>
      <c r="BG161" s="122">
        <v>16962846</v>
      </c>
      <c r="BH161" s="122">
        <v>17467905</v>
      </c>
      <c r="BI161" s="122">
        <v>17994837</v>
      </c>
      <c r="BJ161" s="122">
        <v>18541980</v>
      </c>
    </row>
    <row r="162" spans="1:62" x14ac:dyDescent="0.35">
      <c r="A162" s="122" t="s">
        <v>46</v>
      </c>
      <c r="B162" s="122" t="s">
        <v>528</v>
      </c>
      <c r="C162" s="122" t="s">
        <v>238</v>
      </c>
      <c r="D162" s="122" t="s">
        <v>239</v>
      </c>
      <c r="E162" s="122">
        <v>326550</v>
      </c>
      <c r="F162" s="122">
        <v>325250</v>
      </c>
      <c r="G162" s="122">
        <v>323900</v>
      </c>
      <c r="H162" s="122">
        <v>322550</v>
      </c>
      <c r="I162" s="122">
        <v>321250</v>
      </c>
      <c r="J162" s="122">
        <v>318800</v>
      </c>
      <c r="K162" s="122">
        <v>315200</v>
      </c>
      <c r="L162" s="122">
        <v>311550</v>
      </c>
      <c r="M162" s="122">
        <v>307900</v>
      </c>
      <c r="N162" s="122">
        <v>304300</v>
      </c>
      <c r="O162" s="122">
        <v>302650</v>
      </c>
      <c r="P162" s="122">
        <v>302700</v>
      </c>
      <c r="Q162" s="122">
        <v>302450</v>
      </c>
      <c r="R162" s="122">
        <v>302200</v>
      </c>
      <c r="S162" s="122">
        <v>301996</v>
      </c>
      <c r="T162" s="122">
        <v>304222</v>
      </c>
      <c r="U162" s="122">
        <v>305774</v>
      </c>
      <c r="V162" s="122">
        <v>306970</v>
      </c>
      <c r="W162" s="122">
        <v>310182</v>
      </c>
      <c r="X162" s="122">
        <v>313342</v>
      </c>
      <c r="Y162" s="122">
        <v>316645</v>
      </c>
      <c r="Z162" s="122">
        <v>318982</v>
      </c>
      <c r="AA162" s="122">
        <v>325898</v>
      </c>
      <c r="AB162" s="122">
        <v>330524</v>
      </c>
      <c r="AC162" s="122">
        <v>330593</v>
      </c>
      <c r="AD162" s="122">
        <v>336452</v>
      </c>
      <c r="AE162" s="122">
        <v>342121</v>
      </c>
      <c r="AF162" s="122">
        <v>344485</v>
      </c>
      <c r="AG162" s="122">
        <v>347325</v>
      </c>
      <c r="AH162" s="122">
        <v>350722</v>
      </c>
      <c r="AI162" s="122">
        <v>354170</v>
      </c>
      <c r="AJ162" s="122">
        <v>363845</v>
      </c>
      <c r="AK162" s="122">
        <v>367618</v>
      </c>
      <c r="AL162" s="122">
        <v>371308</v>
      </c>
      <c r="AM162" s="122">
        <v>374797</v>
      </c>
      <c r="AN162" s="122">
        <v>377419</v>
      </c>
      <c r="AO162" s="122">
        <v>379905</v>
      </c>
      <c r="AP162" s="122">
        <v>382791</v>
      </c>
      <c r="AQ162" s="122">
        <v>385287</v>
      </c>
      <c r="AR162" s="122">
        <v>387578</v>
      </c>
      <c r="AS162" s="122">
        <v>390087</v>
      </c>
      <c r="AT162" s="122">
        <v>393028</v>
      </c>
      <c r="AU162" s="122">
        <v>395969</v>
      </c>
      <c r="AV162" s="122">
        <v>398582</v>
      </c>
      <c r="AW162" s="122">
        <v>401268</v>
      </c>
      <c r="AX162" s="122">
        <v>403834</v>
      </c>
      <c r="AY162" s="122">
        <v>405308</v>
      </c>
      <c r="AZ162" s="122">
        <v>406724</v>
      </c>
      <c r="BA162" s="122">
        <v>409379</v>
      </c>
      <c r="BB162" s="122">
        <v>412477</v>
      </c>
      <c r="BC162" s="122">
        <v>414508</v>
      </c>
      <c r="BD162" s="122">
        <v>416268</v>
      </c>
      <c r="BE162" s="122">
        <v>420028</v>
      </c>
      <c r="BF162" s="122">
        <v>425967</v>
      </c>
      <c r="BG162" s="122">
        <v>434558</v>
      </c>
      <c r="BH162" s="122">
        <v>445053</v>
      </c>
      <c r="BI162" s="122">
        <v>455356</v>
      </c>
      <c r="BJ162" s="122">
        <v>465292</v>
      </c>
    </row>
    <row r="163" spans="1:62" x14ac:dyDescent="0.35">
      <c r="A163" s="122" t="s">
        <v>529</v>
      </c>
      <c r="B163" s="122" t="s">
        <v>530</v>
      </c>
      <c r="C163" s="122" t="s">
        <v>238</v>
      </c>
      <c r="D163" s="122" t="s">
        <v>239</v>
      </c>
      <c r="E163" s="122">
        <v>20986123</v>
      </c>
      <c r="F163" s="122">
        <v>21438025</v>
      </c>
      <c r="G163" s="122">
        <v>21898020</v>
      </c>
      <c r="H163" s="122">
        <v>22371902</v>
      </c>
      <c r="I163" s="122">
        <v>22867741</v>
      </c>
      <c r="J163" s="122">
        <v>23391145</v>
      </c>
      <c r="K163" s="122">
        <v>23944178</v>
      </c>
      <c r="L163" s="122">
        <v>24524548</v>
      </c>
      <c r="M163" s="122">
        <v>25128116</v>
      </c>
      <c r="N163" s="122">
        <v>25748643</v>
      </c>
      <c r="O163" s="122">
        <v>26381431</v>
      </c>
      <c r="P163" s="122">
        <v>27024985</v>
      </c>
      <c r="Q163" s="122">
        <v>27680144</v>
      </c>
      <c r="R163" s="122">
        <v>28347341</v>
      </c>
      <c r="S163" s="122">
        <v>29027734</v>
      </c>
      <c r="T163" s="122">
        <v>29721967</v>
      </c>
      <c r="U163" s="122">
        <v>30428034</v>
      </c>
      <c r="V163" s="122">
        <v>31144324</v>
      </c>
      <c r="W163" s="122">
        <v>31872230</v>
      </c>
      <c r="X163" s="122">
        <v>32613888</v>
      </c>
      <c r="Y163" s="122">
        <v>33369712</v>
      </c>
      <c r="Z163" s="122">
        <v>34139130</v>
      </c>
      <c r="AA163" s="122">
        <v>34917895</v>
      </c>
      <c r="AB163" s="122">
        <v>35697943</v>
      </c>
      <c r="AC163" s="122">
        <v>36468888</v>
      </c>
      <c r="AD163" s="122">
        <v>37222296</v>
      </c>
      <c r="AE163" s="122">
        <v>37957332</v>
      </c>
      <c r="AF163" s="122">
        <v>38673241</v>
      </c>
      <c r="AG163" s="122">
        <v>39362142</v>
      </c>
      <c r="AH163" s="122">
        <v>40014862</v>
      </c>
      <c r="AI163" s="122">
        <v>40626250</v>
      </c>
      <c r="AJ163" s="122">
        <v>41190156</v>
      </c>
      <c r="AK163" s="122">
        <v>41711465</v>
      </c>
      <c r="AL163" s="122">
        <v>42209778</v>
      </c>
      <c r="AM163" s="122">
        <v>42712223</v>
      </c>
      <c r="AN163" s="122">
        <v>43237792</v>
      </c>
      <c r="AO163" s="122">
        <v>43793310</v>
      </c>
      <c r="AP163" s="122">
        <v>44371525</v>
      </c>
      <c r="AQ163" s="122">
        <v>44959935</v>
      </c>
      <c r="AR163" s="122">
        <v>45539435</v>
      </c>
      <c r="AS163" s="122">
        <v>46095462</v>
      </c>
      <c r="AT163" s="122">
        <v>46627994</v>
      </c>
      <c r="AU163" s="122">
        <v>47140220</v>
      </c>
      <c r="AV163" s="122">
        <v>47624894</v>
      </c>
      <c r="AW163" s="122">
        <v>48073707</v>
      </c>
      <c r="AX163" s="122">
        <v>48482614</v>
      </c>
      <c r="AY163" s="122">
        <v>48846474</v>
      </c>
      <c r="AZ163" s="122">
        <v>49171586</v>
      </c>
      <c r="BA163" s="122">
        <v>49479752</v>
      </c>
      <c r="BB163" s="122">
        <v>49800690</v>
      </c>
      <c r="BC163" s="122">
        <v>50155896</v>
      </c>
      <c r="BD163" s="122">
        <v>50553031</v>
      </c>
      <c r="BE163" s="122">
        <v>50986514</v>
      </c>
      <c r="BF163" s="122">
        <v>51448196</v>
      </c>
      <c r="BG163" s="122">
        <v>51924182</v>
      </c>
      <c r="BH163" s="122">
        <v>52403669</v>
      </c>
      <c r="BI163" s="122">
        <v>52885223</v>
      </c>
      <c r="BJ163" s="122">
        <v>53370609</v>
      </c>
    </row>
    <row r="164" spans="1:62" x14ac:dyDescent="0.35">
      <c r="A164" s="122" t="s">
        <v>531</v>
      </c>
      <c r="B164" s="122" t="s">
        <v>532</v>
      </c>
      <c r="C164" s="122" t="s">
        <v>238</v>
      </c>
      <c r="D164" s="122" t="s">
        <v>239</v>
      </c>
      <c r="E164" s="122">
        <v>97837766</v>
      </c>
      <c r="F164" s="122">
        <v>100458479</v>
      </c>
      <c r="G164" s="122">
        <v>103147177</v>
      </c>
      <c r="H164" s="122">
        <v>105914391</v>
      </c>
      <c r="I164" s="122">
        <v>108774858</v>
      </c>
      <c r="J164" s="122">
        <v>111738154</v>
      </c>
      <c r="K164" s="122">
        <v>114816087</v>
      </c>
      <c r="L164" s="122">
        <v>118004103</v>
      </c>
      <c r="M164" s="122">
        <v>121276296</v>
      </c>
      <c r="N164" s="122">
        <v>124596411</v>
      </c>
      <c r="O164" s="122">
        <v>127942543</v>
      </c>
      <c r="P164" s="122">
        <v>131309640</v>
      </c>
      <c r="Q164" s="122">
        <v>134719523</v>
      </c>
      <c r="R164" s="122">
        <v>138211123</v>
      </c>
      <c r="S164" s="122">
        <v>141837810</v>
      </c>
      <c r="T164" s="122">
        <v>145642454</v>
      </c>
      <c r="U164" s="122">
        <v>149628962</v>
      </c>
      <c r="V164" s="122">
        <v>153798274</v>
      </c>
      <c r="W164" s="122">
        <v>158185098</v>
      </c>
      <c r="X164" s="122">
        <v>162829871</v>
      </c>
      <c r="Y164" s="122">
        <v>167755859</v>
      </c>
      <c r="Z164" s="122">
        <v>172967490</v>
      </c>
      <c r="AA164" s="122">
        <v>178440308</v>
      </c>
      <c r="AB164" s="122">
        <v>184129812</v>
      </c>
      <c r="AC164" s="122">
        <v>189974163</v>
      </c>
      <c r="AD164" s="122">
        <v>195917732</v>
      </c>
      <c r="AE164" s="122">
        <v>201950420</v>
      </c>
      <c r="AF164" s="122">
        <v>208051337</v>
      </c>
      <c r="AG164" s="122">
        <v>214140741</v>
      </c>
      <c r="AH164" s="122">
        <v>220121789</v>
      </c>
      <c r="AI164" s="122">
        <v>227903820</v>
      </c>
      <c r="AJ164" s="122">
        <v>233582274</v>
      </c>
      <c r="AK164" s="122">
        <v>239062651</v>
      </c>
      <c r="AL164" s="122">
        <v>244395451</v>
      </c>
      <c r="AM164" s="122">
        <v>249660649</v>
      </c>
      <c r="AN164" s="122">
        <v>254918217</v>
      </c>
      <c r="AO164" s="122">
        <v>260190124</v>
      </c>
      <c r="AP164" s="122">
        <v>265463944</v>
      </c>
      <c r="AQ164" s="122">
        <v>270672291</v>
      </c>
      <c r="AR164" s="122">
        <v>275840061</v>
      </c>
      <c r="AS164" s="122">
        <v>280955290</v>
      </c>
      <c r="AT164" s="122">
        <v>286016125</v>
      </c>
      <c r="AU164" s="122">
        <v>291051001</v>
      </c>
      <c r="AV164" s="122">
        <v>296114536</v>
      </c>
      <c r="AW164" s="122">
        <v>301278295</v>
      </c>
      <c r="AX164" s="122">
        <v>306595214</v>
      </c>
      <c r="AY164" s="122">
        <v>312079307</v>
      </c>
      <c r="AZ164" s="122">
        <v>317721161</v>
      </c>
      <c r="BA164" s="122">
        <v>323531149</v>
      </c>
      <c r="BB164" s="122">
        <v>329488935</v>
      </c>
      <c r="BC164" s="122">
        <v>335581557</v>
      </c>
      <c r="BD164" s="122">
        <v>341822043</v>
      </c>
      <c r="BE164" s="122">
        <v>348195697</v>
      </c>
      <c r="BF164" s="122">
        <v>354641044</v>
      </c>
      <c r="BG164" s="122">
        <v>361077997</v>
      </c>
      <c r="BH164" s="122">
        <v>367449306</v>
      </c>
      <c r="BI164" s="122">
        <v>373719055</v>
      </c>
      <c r="BJ164" s="122">
        <v>379901782</v>
      </c>
    </row>
    <row r="165" spans="1:62" x14ac:dyDescent="0.35">
      <c r="A165" s="122" t="s">
        <v>533</v>
      </c>
      <c r="B165" s="122" t="s">
        <v>534</v>
      </c>
      <c r="C165" s="122" t="s">
        <v>238</v>
      </c>
      <c r="D165" s="122" t="s">
        <v>239</v>
      </c>
      <c r="E165" s="122">
        <v>480579</v>
      </c>
      <c r="F165" s="122">
        <v>491140</v>
      </c>
      <c r="G165" s="122">
        <v>502558</v>
      </c>
      <c r="H165" s="122">
        <v>513409</v>
      </c>
      <c r="I165" s="122">
        <v>521753</v>
      </c>
      <c r="J165" s="122">
        <v>526327</v>
      </c>
      <c r="K165" s="122">
        <v>526419</v>
      </c>
      <c r="L165" s="122">
        <v>522796</v>
      </c>
      <c r="M165" s="122">
        <v>517481</v>
      </c>
      <c r="N165" s="122">
        <v>513340</v>
      </c>
      <c r="O165" s="122">
        <v>512407</v>
      </c>
      <c r="P165" s="122">
        <v>515449</v>
      </c>
      <c r="Q165" s="122">
        <v>521785</v>
      </c>
      <c r="R165" s="122">
        <v>530220</v>
      </c>
      <c r="S165" s="122">
        <v>538902</v>
      </c>
      <c r="T165" s="122">
        <v>546487</v>
      </c>
      <c r="U165" s="122">
        <v>552562</v>
      </c>
      <c r="V165" s="122">
        <v>557576</v>
      </c>
      <c r="W165" s="122">
        <v>562065</v>
      </c>
      <c r="X165" s="122">
        <v>566888</v>
      </c>
      <c r="Y165" s="122">
        <v>572608</v>
      </c>
      <c r="Z165" s="122">
        <v>579445</v>
      </c>
      <c r="AA165" s="122">
        <v>587001</v>
      </c>
      <c r="AB165" s="122">
        <v>594506</v>
      </c>
      <c r="AC165" s="122">
        <v>600884</v>
      </c>
      <c r="AD165" s="122">
        <v>605398</v>
      </c>
      <c r="AE165" s="122">
        <v>607711</v>
      </c>
      <c r="AF165" s="122">
        <v>608144</v>
      </c>
      <c r="AG165" s="122">
        <v>607413</v>
      </c>
      <c r="AH165" s="122">
        <v>606571</v>
      </c>
      <c r="AI165" s="122">
        <v>606372</v>
      </c>
      <c r="AJ165" s="122">
        <v>607105</v>
      </c>
      <c r="AK165" s="122">
        <v>608516</v>
      </c>
      <c r="AL165" s="122">
        <v>610170</v>
      </c>
      <c r="AM165" s="122">
        <v>611389</v>
      </c>
      <c r="AN165" s="122">
        <v>611712</v>
      </c>
      <c r="AO165" s="122">
        <v>611003</v>
      </c>
      <c r="AP165" s="122">
        <v>609520</v>
      </c>
      <c r="AQ165" s="122">
        <v>607662</v>
      </c>
      <c r="AR165" s="122">
        <v>606001</v>
      </c>
      <c r="AS165" s="122">
        <v>604950</v>
      </c>
      <c r="AT165" s="122">
        <v>607389</v>
      </c>
      <c r="AU165" s="122">
        <v>609828</v>
      </c>
      <c r="AV165" s="122">
        <v>612267</v>
      </c>
      <c r="AW165" s="122">
        <v>613353</v>
      </c>
      <c r="AX165" s="122">
        <v>614261</v>
      </c>
      <c r="AY165" s="122">
        <v>615025</v>
      </c>
      <c r="AZ165" s="122">
        <v>615875</v>
      </c>
      <c r="BA165" s="122">
        <v>616969</v>
      </c>
      <c r="BB165" s="122">
        <v>618294</v>
      </c>
      <c r="BC165" s="122">
        <v>619428</v>
      </c>
      <c r="BD165" s="122">
        <v>620079</v>
      </c>
      <c r="BE165" s="122">
        <v>620601</v>
      </c>
      <c r="BF165" s="122">
        <v>621207</v>
      </c>
      <c r="BG165" s="122">
        <v>621810</v>
      </c>
      <c r="BH165" s="122">
        <v>622159</v>
      </c>
      <c r="BI165" s="122">
        <v>622303</v>
      </c>
      <c r="BJ165" s="122">
        <v>622471</v>
      </c>
    </row>
    <row r="166" spans="1:62" x14ac:dyDescent="0.35">
      <c r="A166" s="122" t="s">
        <v>535</v>
      </c>
      <c r="B166" s="122" t="s">
        <v>536</v>
      </c>
      <c r="C166" s="122" t="s">
        <v>238</v>
      </c>
      <c r="D166" s="122" t="s">
        <v>239</v>
      </c>
      <c r="E166" s="122">
        <v>955505</v>
      </c>
      <c r="F166" s="122">
        <v>982178</v>
      </c>
      <c r="G166" s="122">
        <v>1011324</v>
      </c>
      <c r="H166" s="122">
        <v>1042383</v>
      </c>
      <c r="I166" s="122">
        <v>1074514</v>
      </c>
      <c r="J166" s="122">
        <v>1107124</v>
      </c>
      <c r="K166" s="122">
        <v>1139961</v>
      </c>
      <c r="L166" s="122">
        <v>1173191</v>
      </c>
      <c r="M166" s="122">
        <v>1207104</v>
      </c>
      <c r="N166" s="122">
        <v>1242214</v>
      </c>
      <c r="O166" s="122">
        <v>1278825</v>
      </c>
      <c r="P166" s="122">
        <v>1317050</v>
      </c>
      <c r="Q166" s="122">
        <v>1356670</v>
      </c>
      <c r="R166" s="122">
        <v>1397304</v>
      </c>
      <c r="S166" s="122">
        <v>1438425</v>
      </c>
      <c r="T166" s="122">
        <v>1479651</v>
      </c>
      <c r="U166" s="122">
        <v>1520865</v>
      </c>
      <c r="V166" s="122">
        <v>1562209</v>
      </c>
      <c r="W166" s="122">
        <v>1603906</v>
      </c>
      <c r="X166" s="122">
        <v>1646291</v>
      </c>
      <c r="Y166" s="122">
        <v>1689622</v>
      </c>
      <c r="Z166" s="122">
        <v>1733475</v>
      </c>
      <c r="AA166" s="122">
        <v>1777727</v>
      </c>
      <c r="AB166" s="122">
        <v>1823216</v>
      </c>
      <c r="AC166" s="122">
        <v>1871090</v>
      </c>
      <c r="AD166" s="122">
        <v>1921881</v>
      </c>
      <c r="AE166" s="122">
        <v>1976309</v>
      </c>
      <c r="AF166" s="122">
        <v>2033343</v>
      </c>
      <c r="AG166" s="122">
        <v>2089714</v>
      </c>
      <c r="AH166" s="122">
        <v>2141008</v>
      </c>
      <c r="AI166" s="122">
        <v>2184145</v>
      </c>
      <c r="AJ166" s="122">
        <v>2217918</v>
      </c>
      <c r="AK166" s="122">
        <v>2243502</v>
      </c>
      <c r="AL166" s="122">
        <v>2263200</v>
      </c>
      <c r="AM166" s="122">
        <v>2280496</v>
      </c>
      <c r="AN166" s="122">
        <v>2298039</v>
      </c>
      <c r="AO166" s="122">
        <v>2316567</v>
      </c>
      <c r="AP166" s="122">
        <v>2335695</v>
      </c>
      <c r="AQ166" s="122">
        <v>2355590</v>
      </c>
      <c r="AR166" s="122">
        <v>2376162</v>
      </c>
      <c r="AS166" s="122">
        <v>2397436</v>
      </c>
      <c r="AT166" s="122">
        <v>2419776</v>
      </c>
      <c r="AU166" s="122">
        <v>2443659</v>
      </c>
      <c r="AV166" s="122">
        <v>2469286</v>
      </c>
      <c r="AW166" s="122">
        <v>2496832</v>
      </c>
      <c r="AX166" s="122">
        <v>2526446</v>
      </c>
      <c r="AY166" s="122">
        <v>2558012</v>
      </c>
      <c r="AZ166" s="122">
        <v>2591670</v>
      </c>
      <c r="BA166" s="122">
        <v>2628131</v>
      </c>
      <c r="BB166" s="122">
        <v>2668289</v>
      </c>
      <c r="BC166" s="122">
        <v>2712650</v>
      </c>
      <c r="BD166" s="122">
        <v>2761516</v>
      </c>
      <c r="BE166" s="122">
        <v>2814226</v>
      </c>
      <c r="BF166" s="122">
        <v>2869107</v>
      </c>
      <c r="BG166" s="122">
        <v>2923896</v>
      </c>
      <c r="BH166" s="122">
        <v>2976877</v>
      </c>
      <c r="BI166" s="122">
        <v>3027398</v>
      </c>
      <c r="BJ166" s="122">
        <v>3075647</v>
      </c>
    </row>
    <row r="167" spans="1:62" x14ac:dyDescent="0.35">
      <c r="A167" s="122" t="s">
        <v>537</v>
      </c>
      <c r="B167" s="122" t="s">
        <v>538</v>
      </c>
      <c r="C167" s="122" t="s">
        <v>238</v>
      </c>
      <c r="D167" s="122" t="s">
        <v>239</v>
      </c>
      <c r="E167" s="122">
        <v>10035</v>
      </c>
      <c r="F167" s="122">
        <v>10302</v>
      </c>
      <c r="G167" s="122">
        <v>10499</v>
      </c>
      <c r="H167" s="122">
        <v>10667</v>
      </c>
      <c r="I167" s="122">
        <v>10857</v>
      </c>
      <c r="J167" s="122">
        <v>11105</v>
      </c>
      <c r="K167" s="122">
        <v>11435</v>
      </c>
      <c r="L167" s="122">
        <v>11823</v>
      </c>
      <c r="M167" s="122">
        <v>12257</v>
      </c>
      <c r="N167" s="122">
        <v>12691</v>
      </c>
      <c r="O167" s="122">
        <v>13127</v>
      </c>
      <c r="P167" s="122">
        <v>13569</v>
      </c>
      <c r="Q167" s="122">
        <v>14040</v>
      </c>
      <c r="R167" s="122">
        <v>14492</v>
      </c>
      <c r="S167" s="122">
        <v>14859</v>
      </c>
      <c r="T167" s="122">
        <v>15117</v>
      </c>
      <c r="U167" s="122">
        <v>15234</v>
      </c>
      <c r="V167" s="122">
        <v>15251</v>
      </c>
      <c r="W167" s="122">
        <v>15372</v>
      </c>
      <c r="X167" s="122">
        <v>15862</v>
      </c>
      <c r="Y167" s="122">
        <v>16920</v>
      </c>
      <c r="Z167" s="122">
        <v>18604</v>
      </c>
      <c r="AA167" s="122">
        <v>20856</v>
      </c>
      <c r="AB167" s="122">
        <v>23503</v>
      </c>
      <c r="AC167" s="122">
        <v>26302</v>
      </c>
      <c r="AD167" s="122">
        <v>29092</v>
      </c>
      <c r="AE167" s="122">
        <v>31802</v>
      </c>
      <c r="AF167" s="122">
        <v>34480</v>
      </c>
      <c r="AG167" s="122">
        <v>37134</v>
      </c>
      <c r="AH167" s="122">
        <v>39808</v>
      </c>
      <c r="AI167" s="122">
        <v>42538</v>
      </c>
      <c r="AJ167" s="122">
        <v>45249</v>
      </c>
      <c r="AK167" s="122">
        <v>47919</v>
      </c>
      <c r="AL167" s="122">
        <v>50602</v>
      </c>
      <c r="AM167" s="122">
        <v>53380</v>
      </c>
      <c r="AN167" s="122">
        <v>56278</v>
      </c>
      <c r="AO167" s="122">
        <v>59364</v>
      </c>
      <c r="AP167" s="122">
        <v>62528</v>
      </c>
      <c r="AQ167" s="122">
        <v>65474</v>
      </c>
      <c r="AR167" s="122">
        <v>67755</v>
      </c>
      <c r="AS167" s="122">
        <v>69094</v>
      </c>
      <c r="AT167" s="122">
        <v>69388</v>
      </c>
      <c r="AU167" s="122">
        <v>68763</v>
      </c>
      <c r="AV167" s="122">
        <v>67422</v>
      </c>
      <c r="AW167" s="122">
        <v>65663</v>
      </c>
      <c r="AX167" s="122">
        <v>63744</v>
      </c>
      <c r="AY167" s="122">
        <v>61688</v>
      </c>
      <c r="AZ167" s="122">
        <v>59513</v>
      </c>
      <c r="BA167" s="122">
        <v>57431</v>
      </c>
      <c r="BB167" s="122">
        <v>55674</v>
      </c>
      <c r="BC167" s="122">
        <v>54424</v>
      </c>
      <c r="BD167" s="122">
        <v>53786</v>
      </c>
      <c r="BE167" s="122">
        <v>53718</v>
      </c>
      <c r="BF167" s="122">
        <v>54036</v>
      </c>
      <c r="BG167" s="122">
        <v>54468</v>
      </c>
      <c r="BH167" s="122">
        <v>54816</v>
      </c>
      <c r="BI167" s="122">
        <v>55023</v>
      </c>
      <c r="BJ167" s="122">
        <v>55144</v>
      </c>
    </row>
    <row r="168" spans="1:62" x14ac:dyDescent="0.35">
      <c r="A168" s="122" t="s">
        <v>539</v>
      </c>
      <c r="B168" s="122" t="s">
        <v>540</v>
      </c>
      <c r="C168" s="122" t="s">
        <v>238</v>
      </c>
      <c r="D168" s="122" t="s">
        <v>239</v>
      </c>
      <c r="E168" s="122">
        <v>7388695</v>
      </c>
      <c r="F168" s="122">
        <v>7541325</v>
      </c>
      <c r="G168" s="122">
        <v>7699139</v>
      </c>
      <c r="H168" s="122">
        <v>7862072</v>
      </c>
      <c r="I168" s="122">
        <v>8030025</v>
      </c>
      <c r="J168" s="122">
        <v>8203076</v>
      </c>
      <c r="K168" s="122">
        <v>8381455</v>
      </c>
      <c r="L168" s="122">
        <v>8565674</v>
      </c>
      <c r="M168" s="122">
        <v>8756481</v>
      </c>
      <c r="N168" s="122">
        <v>8954809</v>
      </c>
      <c r="O168" s="122">
        <v>9161534</v>
      </c>
      <c r="P168" s="122">
        <v>9375144</v>
      </c>
      <c r="Q168" s="122">
        <v>9595762</v>
      </c>
      <c r="R168" s="122">
        <v>9827580</v>
      </c>
      <c r="S168" s="122">
        <v>10076172</v>
      </c>
      <c r="T168" s="122">
        <v>10344494</v>
      </c>
      <c r="U168" s="122">
        <v>10632932</v>
      </c>
      <c r="V168" s="122">
        <v>10936936</v>
      </c>
      <c r="W168" s="122">
        <v>11248046</v>
      </c>
      <c r="X168" s="122">
        <v>11554979</v>
      </c>
      <c r="Y168" s="122">
        <v>11848331</v>
      </c>
      <c r="Z168" s="122">
        <v>12133074</v>
      </c>
      <c r="AA168" s="122">
        <v>12409243</v>
      </c>
      <c r="AB168" s="122">
        <v>12657708</v>
      </c>
      <c r="AC168" s="122">
        <v>12853780</v>
      </c>
      <c r="AD168" s="122">
        <v>12984405</v>
      </c>
      <c r="AE168" s="122">
        <v>13034385</v>
      </c>
      <c r="AF168" s="122">
        <v>13020861</v>
      </c>
      <c r="AG168" s="122">
        <v>13002553</v>
      </c>
      <c r="AH168" s="122">
        <v>13059613</v>
      </c>
      <c r="AI168" s="122">
        <v>13247649</v>
      </c>
      <c r="AJ168" s="122">
        <v>13591970</v>
      </c>
      <c r="AK168" s="122">
        <v>14071231</v>
      </c>
      <c r="AL168" s="122">
        <v>14636995</v>
      </c>
      <c r="AM168" s="122">
        <v>15217044</v>
      </c>
      <c r="AN168" s="122">
        <v>15759132</v>
      </c>
      <c r="AO168" s="122">
        <v>16248232</v>
      </c>
      <c r="AP168" s="122">
        <v>16701351</v>
      </c>
      <c r="AQ168" s="122">
        <v>17136780</v>
      </c>
      <c r="AR168" s="122">
        <v>17584869</v>
      </c>
      <c r="AS168" s="122">
        <v>18067687</v>
      </c>
      <c r="AT168" s="122">
        <v>18588758</v>
      </c>
      <c r="AU168" s="122">
        <v>19139658</v>
      </c>
      <c r="AV168" s="122">
        <v>19716598</v>
      </c>
      <c r="AW168" s="122">
        <v>20312705</v>
      </c>
      <c r="AX168" s="122">
        <v>20923070</v>
      </c>
      <c r="AY168" s="122">
        <v>21547463</v>
      </c>
      <c r="AZ168" s="122">
        <v>22188387</v>
      </c>
      <c r="BA168" s="122">
        <v>22846758</v>
      </c>
      <c r="BB168" s="122">
        <v>23524063</v>
      </c>
      <c r="BC168" s="122">
        <v>24221405</v>
      </c>
      <c r="BD168" s="122">
        <v>24939005</v>
      </c>
      <c r="BE168" s="122">
        <v>25676606</v>
      </c>
      <c r="BF168" s="122">
        <v>26434372</v>
      </c>
      <c r="BG168" s="122">
        <v>27212382</v>
      </c>
      <c r="BH168" s="122">
        <v>28010691</v>
      </c>
      <c r="BI168" s="122">
        <v>28829476</v>
      </c>
      <c r="BJ168" s="122">
        <v>29668834</v>
      </c>
    </row>
    <row r="169" spans="1:62" x14ac:dyDescent="0.35">
      <c r="A169" s="122" t="s">
        <v>541</v>
      </c>
      <c r="B169" s="122" t="s">
        <v>542</v>
      </c>
      <c r="C169" s="122" t="s">
        <v>238</v>
      </c>
      <c r="D169" s="122" t="s">
        <v>239</v>
      </c>
      <c r="E169" s="122">
        <v>858168</v>
      </c>
      <c r="F169" s="122">
        <v>883221</v>
      </c>
      <c r="G169" s="122">
        <v>909174</v>
      </c>
      <c r="H169" s="122">
        <v>936016</v>
      </c>
      <c r="I169" s="122">
        <v>963747</v>
      </c>
      <c r="J169" s="122">
        <v>992367</v>
      </c>
      <c r="K169" s="122">
        <v>1021882</v>
      </c>
      <c r="L169" s="122">
        <v>1052286</v>
      </c>
      <c r="M169" s="122">
        <v>1083583</v>
      </c>
      <c r="N169" s="122">
        <v>1115788</v>
      </c>
      <c r="O169" s="122">
        <v>1148908</v>
      </c>
      <c r="P169" s="122">
        <v>1182954</v>
      </c>
      <c r="Q169" s="122">
        <v>1217941</v>
      </c>
      <c r="R169" s="122">
        <v>1253874</v>
      </c>
      <c r="S169" s="122">
        <v>1290790</v>
      </c>
      <c r="T169" s="122">
        <v>1328686</v>
      </c>
      <c r="U169" s="122">
        <v>1367563</v>
      </c>
      <c r="V169" s="122">
        <v>1407436</v>
      </c>
      <c r="W169" s="122">
        <v>1448414</v>
      </c>
      <c r="X169" s="122">
        <v>1490603</v>
      </c>
      <c r="Y169" s="122">
        <v>1534085</v>
      </c>
      <c r="Z169" s="122">
        <v>1578938</v>
      </c>
      <c r="AA169" s="122">
        <v>1625124</v>
      </c>
      <c r="AB169" s="122">
        <v>1672496</v>
      </c>
      <c r="AC169" s="122">
        <v>1720812</v>
      </c>
      <c r="AD169" s="122">
        <v>1769942</v>
      </c>
      <c r="AE169" s="122">
        <v>1819954</v>
      </c>
      <c r="AF169" s="122">
        <v>1870978</v>
      </c>
      <c r="AG169" s="122">
        <v>1923002</v>
      </c>
      <c r="AH169" s="122">
        <v>1976030</v>
      </c>
      <c r="AI169" s="122">
        <v>2030140</v>
      </c>
      <c r="AJ169" s="122">
        <v>2085202</v>
      </c>
      <c r="AK169" s="122">
        <v>2141445</v>
      </c>
      <c r="AL169" s="122">
        <v>2199791</v>
      </c>
      <c r="AM169" s="122">
        <v>2261403</v>
      </c>
      <c r="AN169" s="122">
        <v>2327075</v>
      </c>
      <c r="AO169" s="122">
        <v>2397245</v>
      </c>
      <c r="AP169" s="122">
        <v>2471598</v>
      </c>
      <c r="AQ169" s="122">
        <v>2549223</v>
      </c>
      <c r="AR169" s="122">
        <v>2628803</v>
      </c>
      <c r="AS169" s="122">
        <v>2709359</v>
      </c>
      <c r="AT169" s="122">
        <v>2790729</v>
      </c>
      <c r="AU169" s="122">
        <v>2873228</v>
      </c>
      <c r="AV169" s="122">
        <v>2957117</v>
      </c>
      <c r="AW169" s="122">
        <v>3042823</v>
      </c>
      <c r="AX169" s="122">
        <v>3130720</v>
      </c>
      <c r="AY169" s="122">
        <v>3220653</v>
      </c>
      <c r="AZ169" s="122">
        <v>3312665</v>
      </c>
      <c r="BA169" s="122">
        <v>3407541</v>
      </c>
      <c r="BB169" s="122">
        <v>3506288</v>
      </c>
      <c r="BC169" s="122">
        <v>3609543</v>
      </c>
      <c r="BD169" s="122">
        <v>3717672</v>
      </c>
      <c r="BE169" s="122">
        <v>3830239</v>
      </c>
      <c r="BF169" s="122">
        <v>3946170</v>
      </c>
      <c r="BG169" s="122">
        <v>4063920</v>
      </c>
      <c r="BH169" s="122">
        <v>4182341</v>
      </c>
      <c r="BI169" s="122">
        <v>4301018</v>
      </c>
      <c r="BJ169" s="122">
        <v>4420184</v>
      </c>
    </row>
    <row r="170" spans="1:62" x14ac:dyDescent="0.35">
      <c r="A170" s="122" t="s">
        <v>543</v>
      </c>
      <c r="B170" s="122" t="s">
        <v>544</v>
      </c>
      <c r="C170" s="122" t="s">
        <v>238</v>
      </c>
      <c r="D170" s="122" t="s">
        <v>239</v>
      </c>
      <c r="E170" s="122">
        <v>659351</v>
      </c>
      <c r="F170" s="122">
        <v>680757</v>
      </c>
      <c r="G170" s="122">
        <v>700349</v>
      </c>
      <c r="H170" s="122">
        <v>718861</v>
      </c>
      <c r="I170" s="122">
        <v>736381</v>
      </c>
      <c r="J170" s="122">
        <v>753000</v>
      </c>
      <c r="K170" s="122">
        <v>768813</v>
      </c>
      <c r="L170" s="122">
        <v>783917</v>
      </c>
      <c r="M170" s="122">
        <v>798413</v>
      </c>
      <c r="N170" s="122">
        <v>812405</v>
      </c>
      <c r="O170" s="122">
        <v>826000</v>
      </c>
      <c r="P170" s="122">
        <v>839230</v>
      </c>
      <c r="Q170" s="122">
        <v>852053</v>
      </c>
      <c r="R170" s="122">
        <v>864819</v>
      </c>
      <c r="S170" s="122">
        <v>878042</v>
      </c>
      <c r="T170" s="122">
        <v>892000</v>
      </c>
      <c r="U170" s="122">
        <v>906507</v>
      </c>
      <c r="V170" s="122">
        <v>921379</v>
      </c>
      <c r="W170" s="122">
        <v>933499</v>
      </c>
      <c r="X170" s="122">
        <v>949888</v>
      </c>
      <c r="Y170" s="122">
        <v>966039</v>
      </c>
      <c r="Z170" s="122">
        <v>980462</v>
      </c>
      <c r="AA170" s="122">
        <v>992521</v>
      </c>
      <c r="AB170" s="122">
        <v>1001691</v>
      </c>
      <c r="AC170" s="122">
        <v>1012221</v>
      </c>
      <c r="AD170" s="122">
        <v>1020528</v>
      </c>
      <c r="AE170" s="122">
        <v>1028360</v>
      </c>
      <c r="AF170" s="122">
        <v>1036082</v>
      </c>
      <c r="AG170" s="122">
        <v>1043239</v>
      </c>
      <c r="AH170" s="122">
        <v>1051260</v>
      </c>
      <c r="AI170" s="122">
        <v>1058775</v>
      </c>
      <c r="AJ170" s="122">
        <v>1070266</v>
      </c>
      <c r="AK170" s="122">
        <v>1084441</v>
      </c>
      <c r="AL170" s="122">
        <v>1097374</v>
      </c>
      <c r="AM170" s="122">
        <v>1112846</v>
      </c>
      <c r="AN170" s="122">
        <v>1122457</v>
      </c>
      <c r="AO170" s="122">
        <v>1133996</v>
      </c>
      <c r="AP170" s="122">
        <v>1148284</v>
      </c>
      <c r="AQ170" s="122">
        <v>1160421</v>
      </c>
      <c r="AR170" s="122">
        <v>1175267</v>
      </c>
      <c r="AS170" s="122">
        <v>1186873</v>
      </c>
      <c r="AT170" s="122">
        <v>1196287</v>
      </c>
      <c r="AU170" s="122">
        <v>1204621</v>
      </c>
      <c r="AV170" s="122">
        <v>1213370</v>
      </c>
      <c r="AW170" s="122">
        <v>1221003</v>
      </c>
      <c r="AX170" s="122">
        <v>1228254</v>
      </c>
      <c r="AY170" s="122">
        <v>1233996</v>
      </c>
      <c r="AZ170" s="122">
        <v>1239630</v>
      </c>
      <c r="BA170" s="122">
        <v>1244121</v>
      </c>
      <c r="BB170" s="122">
        <v>1247429</v>
      </c>
      <c r="BC170" s="122">
        <v>1250400</v>
      </c>
      <c r="BD170" s="122">
        <v>1252404</v>
      </c>
      <c r="BE170" s="122">
        <v>1255882</v>
      </c>
      <c r="BF170" s="122">
        <v>1258653</v>
      </c>
      <c r="BG170" s="122">
        <v>1260934</v>
      </c>
      <c r="BH170" s="122">
        <v>1262605</v>
      </c>
      <c r="BI170" s="122">
        <v>1263473</v>
      </c>
      <c r="BJ170" s="122">
        <v>1264613</v>
      </c>
    </row>
    <row r="171" spans="1:62" x14ac:dyDescent="0.35">
      <c r="A171" s="122" t="s">
        <v>545</v>
      </c>
      <c r="B171" s="122" t="s">
        <v>546</v>
      </c>
      <c r="C171" s="122" t="s">
        <v>238</v>
      </c>
      <c r="D171" s="122" t="s">
        <v>239</v>
      </c>
      <c r="E171" s="122">
        <v>3618595</v>
      </c>
      <c r="F171" s="122">
        <v>3700023</v>
      </c>
      <c r="G171" s="122">
        <v>3784439</v>
      </c>
      <c r="H171" s="122">
        <v>3872118</v>
      </c>
      <c r="I171" s="122">
        <v>3963417</v>
      </c>
      <c r="J171" s="122">
        <v>4058673</v>
      </c>
      <c r="K171" s="122">
        <v>4158124</v>
      </c>
      <c r="L171" s="122">
        <v>4262005</v>
      </c>
      <c r="M171" s="122">
        <v>4370650</v>
      </c>
      <c r="N171" s="122">
        <v>4484439</v>
      </c>
      <c r="O171" s="122">
        <v>4603723</v>
      </c>
      <c r="P171" s="122">
        <v>4728703</v>
      </c>
      <c r="Q171" s="122">
        <v>4859610</v>
      </c>
      <c r="R171" s="122">
        <v>4996940</v>
      </c>
      <c r="S171" s="122">
        <v>5141202</v>
      </c>
      <c r="T171" s="122">
        <v>5292808</v>
      </c>
      <c r="U171" s="122">
        <v>5454705</v>
      </c>
      <c r="V171" s="122">
        <v>5627533</v>
      </c>
      <c r="W171" s="122">
        <v>5806845</v>
      </c>
      <c r="X171" s="122">
        <v>5986332</v>
      </c>
      <c r="Y171" s="122">
        <v>6163080</v>
      </c>
      <c r="Z171" s="122">
        <v>6327569</v>
      </c>
      <c r="AA171" s="122">
        <v>6484452</v>
      </c>
      <c r="AB171" s="122">
        <v>6661358</v>
      </c>
      <c r="AC171" s="122">
        <v>6895928</v>
      </c>
      <c r="AD171" s="122">
        <v>7211105</v>
      </c>
      <c r="AE171" s="122">
        <v>7625305</v>
      </c>
      <c r="AF171" s="122">
        <v>8120093</v>
      </c>
      <c r="AG171" s="122">
        <v>8636935</v>
      </c>
      <c r="AH171" s="122">
        <v>9094671</v>
      </c>
      <c r="AI171" s="122">
        <v>9437553</v>
      </c>
      <c r="AJ171" s="122">
        <v>9641153</v>
      </c>
      <c r="AK171" s="122">
        <v>9729717</v>
      </c>
      <c r="AL171" s="122">
        <v>9755857</v>
      </c>
      <c r="AM171" s="122">
        <v>9796976</v>
      </c>
      <c r="AN171" s="122">
        <v>9909088</v>
      </c>
      <c r="AO171" s="122">
        <v>10109789</v>
      </c>
      <c r="AP171" s="122">
        <v>10381862</v>
      </c>
      <c r="AQ171" s="122">
        <v>10704744</v>
      </c>
      <c r="AR171" s="122">
        <v>11044356</v>
      </c>
      <c r="AS171" s="122">
        <v>11376172</v>
      </c>
      <c r="AT171" s="122">
        <v>11695863</v>
      </c>
      <c r="AU171" s="122">
        <v>12013711</v>
      </c>
      <c r="AV171" s="122">
        <v>12336687</v>
      </c>
      <c r="AW171" s="122">
        <v>12676038</v>
      </c>
      <c r="AX171" s="122">
        <v>13039711</v>
      </c>
      <c r="AY171" s="122">
        <v>13429262</v>
      </c>
      <c r="AZ171" s="122">
        <v>13840969</v>
      </c>
      <c r="BA171" s="122">
        <v>14271234</v>
      </c>
      <c r="BB171" s="122">
        <v>14714602</v>
      </c>
      <c r="BC171" s="122">
        <v>15167095</v>
      </c>
      <c r="BD171" s="122">
        <v>15627618</v>
      </c>
      <c r="BE171" s="122">
        <v>16097305</v>
      </c>
      <c r="BF171" s="122">
        <v>16577147</v>
      </c>
      <c r="BG171" s="122">
        <v>17068838</v>
      </c>
      <c r="BH171" s="122">
        <v>17573607</v>
      </c>
      <c r="BI171" s="122">
        <v>18091575</v>
      </c>
      <c r="BJ171" s="122">
        <v>18622104</v>
      </c>
    </row>
    <row r="172" spans="1:62" x14ac:dyDescent="0.35">
      <c r="A172" s="122" t="s">
        <v>547</v>
      </c>
      <c r="B172" s="122" t="s">
        <v>548</v>
      </c>
      <c r="C172" s="122" t="s">
        <v>238</v>
      </c>
      <c r="D172" s="122" t="s">
        <v>239</v>
      </c>
      <c r="E172" s="122">
        <v>8157106</v>
      </c>
      <c r="F172" s="122">
        <v>8418460</v>
      </c>
      <c r="G172" s="122">
        <v>8692815</v>
      </c>
      <c r="H172" s="122">
        <v>8974084</v>
      </c>
      <c r="I172" s="122">
        <v>9253963</v>
      </c>
      <c r="J172" s="122">
        <v>9526563</v>
      </c>
      <c r="K172" s="122">
        <v>9789982</v>
      </c>
      <c r="L172" s="122">
        <v>10046172</v>
      </c>
      <c r="M172" s="122">
        <v>10297801</v>
      </c>
      <c r="N172" s="122">
        <v>10549226</v>
      </c>
      <c r="O172" s="122">
        <v>10803978</v>
      </c>
      <c r="P172" s="122">
        <v>11062338</v>
      </c>
      <c r="Q172" s="122">
        <v>11324251</v>
      </c>
      <c r="R172" s="122">
        <v>11592698</v>
      </c>
      <c r="S172" s="122">
        <v>11871233</v>
      </c>
      <c r="T172" s="122">
        <v>12162369</v>
      </c>
      <c r="U172" s="122">
        <v>12468893</v>
      </c>
      <c r="V172" s="122">
        <v>12790546</v>
      </c>
      <c r="W172" s="122">
        <v>13123069</v>
      </c>
      <c r="X172" s="122">
        <v>13460201</v>
      </c>
      <c r="Y172" s="122">
        <v>13798125</v>
      </c>
      <c r="Z172" s="122">
        <v>14133840</v>
      </c>
      <c r="AA172" s="122">
        <v>14470633</v>
      </c>
      <c r="AB172" s="122">
        <v>14818617</v>
      </c>
      <c r="AC172" s="122">
        <v>15191625</v>
      </c>
      <c r="AD172" s="122">
        <v>15598942</v>
      </c>
      <c r="AE172" s="122">
        <v>16045047</v>
      </c>
      <c r="AF172" s="122">
        <v>16525108</v>
      </c>
      <c r="AG172" s="122">
        <v>17027588</v>
      </c>
      <c r="AH172" s="122">
        <v>17535971</v>
      </c>
      <c r="AI172" s="122">
        <v>18038321</v>
      </c>
      <c r="AJ172" s="122">
        <v>18529454</v>
      </c>
      <c r="AK172" s="122">
        <v>19012724</v>
      </c>
      <c r="AL172" s="122">
        <v>19494967</v>
      </c>
      <c r="AM172" s="122">
        <v>19986894</v>
      </c>
      <c r="AN172" s="122">
        <v>20495597</v>
      </c>
      <c r="AO172" s="122">
        <v>21023321</v>
      </c>
      <c r="AP172" s="122">
        <v>21565325</v>
      </c>
      <c r="AQ172" s="122">
        <v>22113464</v>
      </c>
      <c r="AR172" s="122">
        <v>22656286</v>
      </c>
      <c r="AS172" s="122">
        <v>23185608</v>
      </c>
      <c r="AT172" s="122">
        <v>23698907</v>
      </c>
      <c r="AU172" s="122">
        <v>24198811</v>
      </c>
      <c r="AV172" s="122">
        <v>24688703</v>
      </c>
      <c r="AW172" s="122">
        <v>25174109</v>
      </c>
      <c r="AX172" s="122">
        <v>25659393</v>
      </c>
      <c r="AY172" s="122">
        <v>26143566</v>
      </c>
      <c r="AZ172" s="122">
        <v>26625845</v>
      </c>
      <c r="BA172" s="122">
        <v>27111069</v>
      </c>
      <c r="BB172" s="122">
        <v>27605383</v>
      </c>
      <c r="BC172" s="122">
        <v>28112289</v>
      </c>
      <c r="BD172" s="122">
        <v>28635128</v>
      </c>
      <c r="BE172" s="122">
        <v>29170456</v>
      </c>
      <c r="BF172" s="122">
        <v>29706724</v>
      </c>
      <c r="BG172" s="122">
        <v>30228017</v>
      </c>
      <c r="BH172" s="122">
        <v>30723155</v>
      </c>
      <c r="BI172" s="122">
        <v>31187265</v>
      </c>
      <c r="BJ172" s="122">
        <v>31624264</v>
      </c>
    </row>
    <row r="173" spans="1:62" x14ac:dyDescent="0.35">
      <c r="A173" s="122" t="s">
        <v>549</v>
      </c>
      <c r="B173" s="122" t="s">
        <v>550</v>
      </c>
      <c r="C173" s="122" t="s">
        <v>238</v>
      </c>
      <c r="D173" s="122" t="s">
        <v>239</v>
      </c>
      <c r="E173" s="122">
        <v>198624409</v>
      </c>
      <c r="F173" s="122">
        <v>202007500</v>
      </c>
      <c r="G173" s="122">
        <v>205198600</v>
      </c>
      <c r="H173" s="122">
        <v>208253700</v>
      </c>
      <c r="I173" s="122">
        <v>211262900</v>
      </c>
      <c r="J173" s="122">
        <v>214031100</v>
      </c>
      <c r="K173" s="122">
        <v>216659000</v>
      </c>
      <c r="L173" s="122">
        <v>219176000</v>
      </c>
      <c r="M173" s="122">
        <v>221503000</v>
      </c>
      <c r="N173" s="122">
        <v>223759000</v>
      </c>
      <c r="O173" s="122">
        <v>226431000</v>
      </c>
      <c r="P173" s="122">
        <v>229361135</v>
      </c>
      <c r="Q173" s="122">
        <v>231943831</v>
      </c>
      <c r="R173" s="122">
        <v>234332208</v>
      </c>
      <c r="S173" s="122">
        <v>236681487</v>
      </c>
      <c r="T173" s="122">
        <v>239235000</v>
      </c>
      <c r="U173" s="122">
        <v>241606200</v>
      </c>
      <c r="V173" s="122">
        <v>244088400</v>
      </c>
      <c r="W173" s="122">
        <v>246674600</v>
      </c>
      <c r="X173" s="122">
        <v>249385800</v>
      </c>
      <c r="Y173" s="122">
        <v>251872670</v>
      </c>
      <c r="Z173" s="122">
        <v>254421050</v>
      </c>
      <c r="AA173" s="122">
        <v>256921449</v>
      </c>
      <c r="AB173" s="122">
        <v>259303930</v>
      </c>
      <c r="AC173" s="122">
        <v>261583423</v>
      </c>
      <c r="AD173" s="122">
        <v>263922898</v>
      </c>
      <c r="AE173" s="122">
        <v>266394382</v>
      </c>
      <c r="AF173" s="122">
        <v>268896849</v>
      </c>
      <c r="AG173" s="122">
        <v>271452347</v>
      </c>
      <c r="AH173" s="122">
        <v>274256841</v>
      </c>
      <c r="AI173" s="122">
        <v>277473326</v>
      </c>
      <c r="AJ173" s="122">
        <v>281211703</v>
      </c>
      <c r="AK173" s="122">
        <v>285092192</v>
      </c>
      <c r="AL173" s="122">
        <v>288811320</v>
      </c>
      <c r="AM173" s="122">
        <v>292297226</v>
      </c>
      <c r="AN173" s="122">
        <v>295691746</v>
      </c>
      <c r="AO173" s="122">
        <v>299126029</v>
      </c>
      <c r="AP173" s="122">
        <v>302704697</v>
      </c>
      <c r="AQ173" s="122">
        <v>306162843</v>
      </c>
      <c r="AR173" s="122">
        <v>309600485</v>
      </c>
      <c r="AS173" s="122">
        <v>312993944</v>
      </c>
      <c r="AT173" s="122">
        <v>316113359</v>
      </c>
      <c r="AU173" s="122">
        <v>319050105</v>
      </c>
      <c r="AV173" s="122">
        <v>321847258</v>
      </c>
      <c r="AW173" s="122">
        <v>324864038</v>
      </c>
      <c r="AX173" s="122">
        <v>327892753</v>
      </c>
      <c r="AY173" s="122">
        <v>331014940</v>
      </c>
      <c r="AZ173" s="122">
        <v>334184023</v>
      </c>
      <c r="BA173" s="122">
        <v>337405012</v>
      </c>
      <c r="BB173" s="122">
        <v>340465736</v>
      </c>
      <c r="BC173" s="122">
        <v>343408819</v>
      </c>
      <c r="BD173" s="122">
        <v>346051624</v>
      </c>
      <c r="BE173" s="122">
        <v>348808615</v>
      </c>
      <c r="BF173" s="122">
        <v>351451876</v>
      </c>
      <c r="BG173" s="122">
        <v>354223012</v>
      </c>
      <c r="BH173" s="122">
        <v>356937591</v>
      </c>
      <c r="BI173" s="122">
        <v>359735880</v>
      </c>
      <c r="BJ173" s="122">
        <v>362492702</v>
      </c>
    </row>
    <row r="174" spans="1:62" x14ac:dyDescent="0.35">
      <c r="A174" s="122" t="s">
        <v>551</v>
      </c>
      <c r="B174" s="122" t="s">
        <v>552</v>
      </c>
      <c r="C174" s="122" t="s">
        <v>238</v>
      </c>
      <c r="D174" s="122" t="s">
        <v>239</v>
      </c>
      <c r="E174" s="122">
        <v>602544</v>
      </c>
      <c r="F174" s="122">
        <v>617277</v>
      </c>
      <c r="G174" s="122">
        <v>632654</v>
      </c>
      <c r="H174" s="122">
        <v>648661</v>
      </c>
      <c r="I174" s="122">
        <v>665282</v>
      </c>
      <c r="J174" s="122">
        <v>682551</v>
      </c>
      <c r="K174" s="122">
        <v>700341</v>
      </c>
      <c r="L174" s="122">
        <v>718685</v>
      </c>
      <c r="M174" s="122">
        <v>737886</v>
      </c>
      <c r="N174" s="122">
        <v>758377</v>
      </c>
      <c r="O174" s="122">
        <v>780384</v>
      </c>
      <c r="P174" s="122">
        <v>804157</v>
      </c>
      <c r="Q174" s="122">
        <v>829441</v>
      </c>
      <c r="R174" s="122">
        <v>855380</v>
      </c>
      <c r="S174" s="122">
        <v>880785</v>
      </c>
      <c r="T174" s="122">
        <v>904839</v>
      </c>
      <c r="U174" s="122">
        <v>927503</v>
      </c>
      <c r="V174" s="122">
        <v>949193</v>
      </c>
      <c r="W174" s="122">
        <v>970258</v>
      </c>
      <c r="X174" s="122">
        <v>991226</v>
      </c>
      <c r="Y174" s="122">
        <v>1012672</v>
      </c>
      <c r="Z174" s="122">
        <v>1034264</v>
      </c>
      <c r="AA174" s="122">
        <v>1056366</v>
      </c>
      <c r="AB174" s="122">
        <v>1081081</v>
      </c>
      <c r="AC174" s="122">
        <v>1111132</v>
      </c>
      <c r="AD174" s="122">
        <v>1148302</v>
      </c>
      <c r="AE174" s="122">
        <v>1193592</v>
      </c>
      <c r="AF174" s="122">
        <v>1245990</v>
      </c>
      <c r="AG174" s="122">
        <v>1302741</v>
      </c>
      <c r="AH174" s="122">
        <v>1359933</v>
      </c>
      <c r="AI174" s="122">
        <v>1414692</v>
      </c>
      <c r="AJ174" s="122">
        <v>1465740</v>
      </c>
      <c r="AK174" s="122">
        <v>1513721</v>
      </c>
      <c r="AL174" s="122">
        <v>1559983</v>
      </c>
      <c r="AM174" s="122">
        <v>1606718</v>
      </c>
      <c r="AN174" s="122">
        <v>1655359</v>
      </c>
      <c r="AO174" s="122">
        <v>1706489</v>
      </c>
      <c r="AP174" s="122">
        <v>1758994</v>
      </c>
      <c r="AQ174" s="122">
        <v>1810566</v>
      </c>
      <c r="AR174" s="122">
        <v>1858042</v>
      </c>
      <c r="AS174" s="122">
        <v>1899257</v>
      </c>
      <c r="AT174" s="122">
        <v>1933596</v>
      </c>
      <c r="AU174" s="122">
        <v>1962147</v>
      </c>
      <c r="AV174" s="122">
        <v>1986535</v>
      </c>
      <c r="AW174" s="122">
        <v>2009228</v>
      </c>
      <c r="AX174" s="122">
        <v>2032196</v>
      </c>
      <c r="AY174" s="122">
        <v>2055734</v>
      </c>
      <c r="AZ174" s="122">
        <v>2079915</v>
      </c>
      <c r="BA174" s="122">
        <v>2106375</v>
      </c>
      <c r="BB174" s="122">
        <v>2137040</v>
      </c>
      <c r="BC174" s="122">
        <v>2173170</v>
      </c>
      <c r="BD174" s="122">
        <v>2215621</v>
      </c>
      <c r="BE174" s="122">
        <v>2263934</v>
      </c>
      <c r="BF174" s="122">
        <v>2316520</v>
      </c>
      <c r="BG174" s="122">
        <v>2370992</v>
      </c>
      <c r="BH174" s="122">
        <v>2425561</v>
      </c>
      <c r="BI174" s="122">
        <v>2479713</v>
      </c>
      <c r="BJ174" s="122">
        <v>2533794</v>
      </c>
    </row>
    <row r="175" spans="1:62" x14ac:dyDescent="0.35">
      <c r="A175" s="122" t="s">
        <v>553</v>
      </c>
      <c r="B175" s="122" t="s">
        <v>554</v>
      </c>
      <c r="C175" s="122" t="s">
        <v>238</v>
      </c>
      <c r="D175" s="122" t="s">
        <v>239</v>
      </c>
      <c r="E175" s="122">
        <v>79000</v>
      </c>
      <c r="F175" s="122">
        <v>81200</v>
      </c>
      <c r="G175" s="122">
        <v>83400</v>
      </c>
      <c r="H175" s="122">
        <v>85700</v>
      </c>
      <c r="I175" s="122">
        <v>88100</v>
      </c>
      <c r="J175" s="122">
        <v>90500</v>
      </c>
      <c r="K175" s="122">
        <v>93500</v>
      </c>
      <c r="L175" s="122">
        <v>96500</v>
      </c>
      <c r="M175" s="122">
        <v>99500</v>
      </c>
      <c r="N175" s="122">
        <v>104000</v>
      </c>
      <c r="O175" s="122">
        <v>112000</v>
      </c>
      <c r="P175" s="122">
        <v>120000</v>
      </c>
      <c r="Q175" s="122">
        <v>125500</v>
      </c>
      <c r="R175" s="122">
        <v>128500</v>
      </c>
      <c r="S175" s="122">
        <v>131000</v>
      </c>
      <c r="T175" s="122">
        <v>132500</v>
      </c>
      <c r="U175" s="122">
        <v>134000</v>
      </c>
      <c r="V175" s="122">
        <v>136000</v>
      </c>
      <c r="W175" s="122">
        <v>137500</v>
      </c>
      <c r="X175" s="122">
        <v>138500</v>
      </c>
      <c r="Y175" s="122">
        <v>140050</v>
      </c>
      <c r="Z175" s="122">
        <v>142650</v>
      </c>
      <c r="AA175" s="122">
        <v>145700</v>
      </c>
      <c r="AB175" s="122">
        <v>148700</v>
      </c>
      <c r="AC175" s="122">
        <v>151650</v>
      </c>
      <c r="AD175" s="122">
        <v>154450</v>
      </c>
      <c r="AE175" s="122">
        <v>157350</v>
      </c>
      <c r="AF175" s="122">
        <v>160500</v>
      </c>
      <c r="AG175" s="122">
        <v>163650</v>
      </c>
      <c r="AH175" s="122">
        <v>166898</v>
      </c>
      <c r="AI175" s="122">
        <v>170899</v>
      </c>
      <c r="AJ175" s="122">
        <v>175362</v>
      </c>
      <c r="AK175" s="122">
        <v>179799</v>
      </c>
      <c r="AL175" s="122">
        <v>184496</v>
      </c>
      <c r="AM175" s="122">
        <v>189482</v>
      </c>
      <c r="AN175" s="122">
        <v>193816</v>
      </c>
      <c r="AO175" s="122">
        <v>197564</v>
      </c>
      <c r="AP175" s="122">
        <v>201418</v>
      </c>
      <c r="AQ175" s="122">
        <v>205279</v>
      </c>
      <c r="AR175" s="122">
        <v>209214</v>
      </c>
      <c r="AS175" s="122">
        <v>213230</v>
      </c>
      <c r="AT175" s="122">
        <v>217324</v>
      </c>
      <c r="AU175" s="122">
        <v>221490</v>
      </c>
      <c r="AV175" s="122">
        <v>225296</v>
      </c>
      <c r="AW175" s="122">
        <v>228750</v>
      </c>
      <c r="AX175" s="122">
        <v>232250</v>
      </c>
      <c r="AY175" s="122">
        <v>235750</v>
      </c>
      <c r="AZ175" s="122">
        <v>239250</v>
      </c>
      <c r="BA175" s="122">
        <v>242750</v>
      </c>
      <c r="BB175" s="122">
        <v>245950</v>
      </c>
      <c r="BC175" s="122">
        <v>249750</v>
      </c>
      <c r="BD175" s="122">
        <v>254350</v>
      </c>
      <c r="BE175" s="122">
        <v>259000</v>
      </c>
      <c r="BF175" s="122">
        <v>263650</v>
      </c>
      <c r="BG175" s="122">
        <v>268050</v>
      </c>
      <c r="BH175" s="122">
        <v>272400</v>
      </c>
      <c r="BI175" s="122">
        <v>276550</v>
      </c>
      <c r="BJ175" s="122">
        <v>280460</v>
      </c>
    </row>
    <row r="176" spans="1:62" x14ac:dyDescent="0.35">
      <c r="A176" s="122" t="s">
        <v>555</v>
      </c>
      <c r="B176" s="122" t="s">
        <v>556</v>
      </c>
      <c r="C176" s="122" t="s">
        <v>238</v>
      </c>
      <c r="D176" s="122" t="s">
        <v>239</v>
      </c>
      <c r="E176" s="122">
        <v>3388764</v>
      </c>
      <c r="F176" s="122">
        <v>3486295</v>
      </c>
      <c r="G176" s="122">
        <v>3588156</v>
      </c>
      <c r="H176" s="122">
        <v>3693866</v>
      </c>
      <c r="I176" s="122">
        <v>3802640</v>
      </c>
      <c r="J176" s="122">
        <v>3913934</v>
      </c>
      <c r="K176" s="122">
        <v>4027758</v>
      </c>
      <c r="L176" s="122">
        <v>4144395</v>
      </c>
      <c r="M176" s="122">
        <v>4263745</v>
      </c>
      <c r="N176" s="122">
        <v>4385758</v>
      </c>
      <c r="O176" s="122">
        <v>4510479</v>
      </c>
      <c r="P176" s="122">
        <v>4637829</v>
      </c>
      <c r="Q176" s="122">
        <v>4768078</v>
      </c>
      <c r="R176" s="122">
        <v>4902006</v>
      </c>
      <c r="S176" s="122">
        <v>5040656</v>
      </c>
      <c r="T176" s="122">
        <v>5184811</v>
      </c>
      <c r="U176" s="122">
        <v>5334918</v>
      </c>
      <c r="V176" s="122">
        <v>5490921</v>
      </c>
      <c r="W176" s="122">
        <v>5652355</v>
      </c>
      <c r="X176" s="122">
        <v>5818506</v>
      </c>
      <c r="Y176" s="122">
        <v>5988904</v>
      </c>
      <c r="Z176" s="122">
        <v>6164006</v>
      </c>
      <c r="AA176" s="122">
        <v>6344382</v>
      </c>
      <c r="AB176" s="122">
        <v>6529894</v>
      </c>
      <c r="AC176" s="122">
        <v>6720344</v>
      </c>
      <c r="AD176" s="122">
        <v>6915927</v>
      </c>
      <c r="AE176" s="122">
        <v>7116744</v>
      </c>
      <c r="AF176" s="122">
        <v>7323969</v>
      </c>
      <c r="AG176" s="122">
        <v>7540253</v>
      </c>
      <c r="AH176" s="122">
        <v>7768995</v>
      </c>
      <c r="AI176" s="122">
        <v>8012861</v>
      </c>
      <c r="AJ176" s="122">
        <v>8272976</v>
      </c>
      <c r="AK176" s="122">
        <v>8549424</v>
      </c>
      <c r="AL176" s="122">
        <v>8842415</v>
      </c>
      <c r="AM176" s="122">
        <v>9151763</v>
      </c>
      <c r="AN176" s="122">
        <v>9477333</v>
      </c>
      <c r="AO176" s="122">
        <v>9819964</v>
      </c>
      <c r="AP176" s="122">
        <v>10180061</v>
      </c>
      <c r="AQ176" s="122">
        <v>10556549</v>
      </c>
      <c r="AR176" s="122">
        <v>10947829</v>
      </c>
      <c r="AS176" s="122">
        <v>11352973</v>
      </c>
      <c r="AT176" s="122">
        <v>11771976</v>
      </c>
      <c r="AU176" s="122">
        <v>12206002</v>
      </c>
      <c r="AV176" s="122">
        <v>12656870</v>
      </c>
      <c r="AW176" s="122">
        <v>13127012</v>
      </c>
      <c r="AX176" s="122">
        <v>13618449</v>
      </c>
      <c r="AY176" s="122">
        <v>14132064</v>
      </c>
      <c r="AZ176" s="122">
        <v>14668338</v>
      </c>
      <c r="BA176" s="122">
        <v>15228525</v>
      </c>
      <c r="BB176" s="122">
        <v>15813913</v>
      </c>
      <c r="BC176" s="122">
        <v>16425578</v>
      </c>
      <c r="BD176" s="122">
        <v>17064636</v>
      </c>
      <c r="BE176" s="122">
        <v>17731634</v>
      </c>
      <c r="BF176" s="122">
        <v>18426372</v>
      </c>
      <c r="BG176" s="122">
        <v>19148219</v>
      </c>
      <c r="BH176" s="122">
        <v>19896965</v>
      </c>
      <c r="BI176" s="122">
        <v>20672987</v>
      </c>
      <c r="BJ176" s="122">
        <v>21477348</v>
      </c>
    </row>
    <row r="177" spans="1:62" x14ac:dyDescent="0.35">
      <c r="A177" s="122" t="s">
        <v>557</v>
      </c>
      <c r="B177" s="122" t="s">
        <v>558</v>
      </c>
      <c r="C177" s="122" t="s">
        <v>238</v>
      </c>
      <c r="D177" s="122" t="s">
        <v>239</v>
      </c>
      <c r="E177" s="122">
        <v>45137812</v>
      </c>
      <c r="F177" s="122">
        <v>46062905</v>
      </c>
      <c r="G177" s="122">
        <v>47029140</v>
      </c>
      <c r="H177" s="122">
        <v>48032246</v>
      </c>
      <c r="I177" s="122">
        <v>49066059</v>
      </c>
      <c r="J177" s="122">
        <v>50127214</v>
      </c>
      <c r="K177" s="122">
        <v>51217359</v>
      </c>
      <c r="L177" s="122">
        <v>52341834</v>
      </c>
      <c r="M177" s="122">
        <v>53505978</v>
      </c>
      <c r="N177" s="122">
        <v>54716735</v>
      </c>
      <c r="O177" s="122">
        <v>55981400</v>
      </c>
      <c r="P177" s="122">
        <v>57295210</v>
      </c>
      <c r="Q177" s="122">
        <v>58662603</v>
      </c>
      <c r="R177" s="122">
        <v>60110433</v>
      </c>
      <c r="S177" s="122">
        <v>61673559</v>
      </c>
      <c r="T177" s="122">
        <v>63373572</v>
      </c>
      <c r="U177" s="122">
        <v>65226229</v>
      </c>
      <c r="V177" s="122">
        <v>67215805</v>
      </c>
      <c r="W177" s="122">
        <v>69293550</v>
      </c>
      <c r="X177" s="122">
        <v>71391290</v>
      </c>
      <c r="Y177" s="122">
        <v>73460724</v>
      </c>
      <c r="Z177" s="122">
        <v>75482552</v>
      </c>
      <c r="AA177" s="122">
        <v>77472907</v>
      </c>
      <c r="AB177" s="122">
        <v>79462277</v>
      </c>
      <c r="AC177" s="122">
        <v>81497739</v>
      </c>
      <c r="AD177" s="122">
        <v>83613300</v>
      </c>
      <c r="AE177" s="122">
        <v>85818502</v>
      </c>
      <c r="AF177" s="122">
        <v>88101628</v>
      </c>
      <c r="AG177" s="122">
        <v>90450281</v>
      </c>
      <c r="AH177" s="122">
        <v>92844353</v>
      </c>
      <c r="AI177" s="122">
        <v>95269988</v>
      </c>
      <c r="AJ177" s="122">
        <v>97726323</v>
      </c>
      <c r="AK177" s="122">
        <v>100221563</v>
      </c>
      <c r="AL177" s="122">
        <v>102761737</v>
      </c>
      <c r="AM177" s="122">
        <v>105355783</v>
      </c>
      <c r="AN177" s="122">
        <v>108011465</v>
      </c>
      <c r="AO177" s="122">
        <v>110732904</v>
      </c>
      <c r="AP177" s="122">
        <v>113522705</v>
      </c>
      <c r="AQ177" s="122">
        <v>116385750</v>
      </c>
      <c r="AR177" s="122">
        <v>119327073</v>
      </c>
      <c r="AS177" s="122">
        <v>122352009</v>
      </c>
      <c r="AT177" s="122">
        <v>125463434</v>
      </c>
      <c r="AU177" s="122">
        <v>128666710</v>
      </c>
      <c r="AV177" s="122">
        <v>131972533</v>
      </c>
      <c r="AW177" s="122">
        <v>135393616</v>
      </c>
      <c r="AX177" s="122">
        <v>138939478</v>
      </c>
      <c r="AY177" s="122">
        <v>142614094</v>
      </c>
      <c r="AZ177" s="122">
        <v>146417024</v>
      </c>
      <c r="BA177" s="122">
        <v>150347390</v>
      </c>
      <c r="BB177" s="122">
        <v>154402181</v>
      </c>
      <c r="BC177" s="122">
        <v>158578261</v>
      </c>
      <c r="BD177" s="122">
        <v>162877076</v>
      </c>
      <c r="BE177" s="122">
        <v>167297284</v>
      </c>
      <c r="BF177" s="122">
        <v>171829303</v>
      </c>
      <c r="BG177" s="122">
        <v>176460502</v>
      </c>
      <c r="BH177" s="122">
        <v>181181744</v>
      </c>
      <c r="BI177" s="122">
        <v>185989640</v>
      </c>
      <c r="BJ177" s="122">
        <v>190886311</v>
      </c>
    </row>
    <row r="178" spans="1:62" x14ac:dyDescent="0.35">
      <c r="A178" s="122" t="s">
        <v>559</v>
      </c>
      <c r="B178" s="122" t="s">
        <v>560</v>
      </c>
      <c r="C178" s="122" t="s">
        <v>238</v>
      </c>
      <c r="D178" s="122" t="s">
        <v>239</v>
      </c>
      <c r="E178" s="122">
        <v>1774699</v>
      </c>
      <c r="F178" s="122">
        <v>1830400</v>
      </c>
      <c r="G178" s="122">
        <v>1886562</v>
      </c>
      <c r="H178" s="122">
        <v>1943590</v>
      </c>
      <c r="I178" s="122">
        <v>2002119</v>
      </c>
      <c r="J178" s="122">
        <v>2062630</v>
      </c>
      <c r="K178" s="122">
        <v>2125240</v>
      </c>
      <c r="L178" s="122">
        <v>2189882</v>
      </c>
      <c r="M178" s="122">
        <v>2256782</v>
      </c>
      <c r="N178" s="122">
        <v>2326139</v>
      </c>
      <c r="O178" s="122">
        <v>2398096</v>
      </c>
      <c r="P178" s="122">
        <v>2472656</v>
      </c>
      <c r="Q178" s="122">
        <v>2549774</v>
      </c>
      <c r="R178" s="122">
        <v>2629505</v>
      </c>
      <c r="S178" s="122">
        <v>2711848</v>
      </c>
      <c r="T178" s="122">
        <v>2796746</v>
      </c>
      <c r="U178" s="122">
        <v>2884155</v>
      </c>
      <c r="V178" s="122">
        <v>2973806</v>
      </c>
      <c r="W178" s="122">
        <v>3065117</v>
      </c>
      <c r="X178" s="122">
        <v>3157355</v>
      </c>
      <c r="Y178" s="122">
        <v>3249910</v>
      </c>
      <c r="Z178" s="122">
        <v>3342669</v>
      </c>
      <c r="AA178" s="122">
        <v>3435525</v>
      </c>
      <c r="AB178" s="122">
        <v>3527939</v>
      </c>
      <c r="AC178" s="122">
        <v>3619253</v>
      </c>
      <c r="AD178" s="122">
        <v>3709091</v>
      </c>
      <c r="AE178" s="122">
        <v>3796917</v>
      </c>
      <c r="AF178" s="122">
        <v>3882943</v>
      </c>
      <c r="AG178" s="122">
        <v>3968454</v>
      </c>
      <c r="AH178" s="122">
        <v>4055265</v>
      </c>
      <c r="AI178" s="122">
        <v>4144565</v>
      </c>
      <c r="AJ178" s="122">
        <v>4236801</v>
      </c>
      <c r="AK178" s="122">
        <v>4331277</v>
      </c>
      <c r="AL178" s="122">
        <v>4426580</v>
      </c>
      <c r="AM178" s="122">
        <v>4520725</v>
      </c>
      <c r="AN178" s="122">
        <v>4612228</v>
      </c>
      <c r="AO178" s="122">
        <v>4700779</v>
      </c>
      <c r="AP178" s="122">
        <v>4786640</v>
      </c>
      <c r="AQ178" s="122">
        <v>4869626</v>
      </c>
      <c r="AR178" s="122">
        <v>4949660</v>
      </c>
      <c r="AS178" s="122">
        <v>5026796</v>
      </c>
      <c r="AT178" s="122">
        <v>5100750</v>
      </c>
      <c r="AU178" s="122">
        <v>5171734</v>
      </c>
      <c r="AV178" s="122">
        <v>5240879</v>
      </c>
      <c r="AW178" s="122">
        <v>5309703</v>
      </c>
      <c r="AX178" s="122">
        <v>5379328</v>
      </c>
      <c r="AY178" s="122">
        <v>5450211</v>
      </c>
      <c r="AZ178" s="122">
        <v>5522106</v>
      </c>
      <c r="BA178" s="122">
        <v>5594506</v>
      </c>
      <c r="BB178" s="122">
        <v>5666581</v>
      </c>
      <c r="BC178" s="122">
        <v>5737723</v>
      </c>
      <c r="BD178" s="122">
        <v>5807820</v>
      </c>
      <c r="BE178" s="122">
        <v>5877108</v>
      </c>
      <c r="BF178" s="122">
        <v>5945747</v>
      </c>
      <c r="BG178" s="122">
        <v>6013997</v>
      </c>
      <c r="BH178" s="122">
        <v>6082035</v>
      </c>
      <c r="BI178" s="122">
        <v>6149928</v>
      </c>
      <c r="BJ178" s="122">
        <v>6217581</v>
      </c>
    </row>
    <row r="179" spans="1:62" x14ac:dyDescent="0.35">
      <c r="A179" s="122" t="s">
        <v>54</v>
      </c>
      <c r="B179" s="122" t="s">
        <v>561</v>
      </c>
      <c r="C179" s="122" t="s">
        <v>238</v>
      </c>
      <c r="D179" s="122" t="s">
        <v>239</v>
      </c>
      <c r="E179" s="122">
        <v>11486631</v>
      </c>
      <c r="F179" s="122">
        <v>11638712</v>
      </c>
      <c r="G179" s="122">
        <v>11805689</v>
      </c>
      <c r="H179" s="122">
        <v>11965966</v>
      </c>
      <c r="I179" s="122">
        <v>12127120</v>
      </c>
      <c r="J179" s="122">
        <v>12294732</v>
      </c>
      <c r="K179" s="122">
        <v>12456251</v>
      </c>
      <c r="L179" s="122">
        <v>12598201</v>
      </c>
      <c r="M179" s="122">
        <v>12729721</v>
      </c>
      <c r="N179" s="122">
        <v>12877984</v>
      </c>
      <c r="O179" s="122">
        <v>13038526</v>
      </c>
      <c r="P179" s="122">
        <v>13194497</v>
      </c>
      <c r="Q179" s="122">
        <v>13328593</v>
      </c>
      <c r="R179" s="122">
        <v>13439322</v>
      </c>
      <c r="S179" s="122">
        <v>13545056</v>
      </c>
      <c r="T179" s="122">
        <v>13666335</v>
      </c>
      <c r="U179" s="122">
        <v>13774037</v>
      </c>
      <c r="V179" s="122">
        <v>13856185</v>
      </c>
      <c r="W179" s="122">
        <v>13941700</v>
      </c>
      <c r="X179" s="122">
        <v>14038270</v>
      </c>
      <c r="Y179" s="122">
        <v>14149800</v>
      </c>
      <c r="Z179" s="122">
        <v>14247208</v>
      </c>
      <c r="AA179" s="122">
        <v>14312690</v>
      </c>
      <c r="AB179" s="122">
        <v>14367070</v>
      </c>
      <c r="AC179" s="122">
        <v>14424211</v>
      </c>
      <c r="AD179" s="122">
        <v>14491632</v>
      </c>
      <c r="AE179" s="122">
        <v>14572278</v>
      </c>
      <c r="AF179" s="122">
        <v>14665037</v>
      </c>
      <c r="AG179" s="122">
        <v>14760094</v>
      </c>
      <c r="AH179" s="122">
        <v>14848907</v>
      </c>
      <c r="AI179" s="122">
        <v>14951510</v>
      </c>
      <c r="AJ179" s="122">
        <v>15069798</v>
      </c>
      <c r="AK179" s="122">
        <v>15184166</v>
      </c>
      <c r="AL179" s="122">
        <v>15290368</v>
      </c>
      <c r="AM179" s="122">
        <v>15382838</v>
      </c>
      <c r="AN179" s="122">
        <v>15459006</v>
      </c>
      <c r="AO179" s="122">
        <v>15530498</v>
      </c>
      <c r="AP179" s="122">
        <v>15610650</v>
      </c>
      <c r="AQ179" s="122">
        <v>15707209</v>
      </c>
      <c r="AR179" s="122">
        <v>15812088</v>
      </c>
      <c r="AS179" s="122">
        <v>15925513</v>
      </c>
      <c r="AT179" s="122">
        <v>16046180</v>
      </c>
      <c r="AU179" s="122">
        <v>16148929</v>
      </c>
      <c r="AV179" s="122">
        <v>16225302</v>
      </c>
      <c r="AW179" s="122">
        <v>16281779</v>
      </c>
      <c r="AX179" s="122">
        <v>16319868</v>
      </c>
      <c r="AY179" s="122">
        <v>16346101</v>
      </c>
      <c r="AZ179" s="122">
        <v>16381696</v>
      </c>
      <c r="BA179" s="122">
        <v>16445593</v>
      </c>
      <c r="BB179" s="122">
        <v>16530388</v>
      </c>
      <c r="BC179" s="122">
        <v>16615394</v>
      </c>
      <c r="BD179" s="122">
        <v>16693074</v>
      </c>
      <c r="BE179" s="122">
        <v>16754962</v>
      </c>
      <c r="BF179" s="122">
        <v>16804432</v>
      </c>
      <c r="BG179" s="122">
        <v>16865008</v>
      </c>
      <c r="BH179" s="122">
        <v>16939923</v>
      </c>
      <c r="BI179" s="122">
        <v>17030314</v>
      </c>
      <c r="BJ179" s="122">
        <v>17132854</v>
      </c>
    </row>
    <row r="180" spans="1:62" x14ac:dyDescent="0.35">
      <c r="A180" s="122" t="s">
        <v>28</v>
      </c>
      <c r="B180" s="122" t="s">
        <v>562</v>
      </c>
      <c r="C180" s="122" t="s">
        <v>238</v>
      </c>
      <c r="D180" s="122" t="s">
        <v>239</v>
      </c>
      <c r="E180" s="122">
        <v>3581239</v>
      </c>
      <c r="F180" s="122">
        <v>3609800</v>
      </c>
      <c r="G180" s="122">
        <v>3638918</v>
      </c>
      <c r="H180" s="122">
        <v>3666537</v>
      </c>
      <c r="I180" s="122">
        <v>3694339</v>
      </c>
      <c r="J180" s="122">
        <v>3723168</v>
      </c>
      <c r="K180" s="122">
        <v>3753012</v>
      </c>
      <c r="L180" s="122">
        <v>3784539</v>
      </c>
      <c r="M180" s="122">
        <v>3816486</v>
      </c>
      <c r="N180" s="122">
        <v>3847707</v>
      </c>
      <c r="O180" s="122">
        <v>3875763</v>
      </c>
      <c r="P180" s="122">
        <v>3903039</v>
      </c>
      <c r="Q180" s="122">
        <v>3933004</v>
      </c>
      <c r="R180" s="122">
        <v>3960612</v>
      </c>
      <c r="S180" s="122">
        <v>3985258</v>
      </c>
      <c r="T180" s="122">
        <v>4007313</v>
      </c>
      <c r="U180" s="122">
        <v>4026152</v>
      </c>
      <c r="V180" s="122">
        <v>4043205</v>
      </c>
      <c r="W180" s="122">
        <v>4058671</v>
      </c>
      <c r="X180" s="122">
        <v>4072517</v>
      </c>
      <c r="Y180" s="122">
        <v>4085620</v>
      </c>
      <c r="Z180" s="122">
        <v>4099702</v>
      </c>
      <c r="AA180" s="122">
        <v>4114787</v>
      </c>
      <c r="AB180" s="122">
        <v>4128432</v>
      </c>
      <c r="AC180" s="122">
        <v>4140099</v>
      </c>
      <c r="AD180" s="122">
        <v>4152516</v>
      </c>
      <c r="AE180" s="122">
        <v>4167354</v>
      </c>
      <c r="AF180" s="122">
        <v>4186905</v>
      </c>
      <c r="AG180" s="122">
        <v>4209488</v>
      </c>
      <c r="AH180" s="122">
        <v>4226901</v>
      </c>
      <c r="AI180" s="122">
        <v>4241473</v>
      </c>
      <c r="AJ180" s="122">
        <v>4261732</v>
      </c>
      <c r="AK180" s="122">
        <v>4286401</v>
      </c>
      <c r="AL180" s="122">
        <v>4311991</v>
      </c>
      <c r="AM180" s="122">
        <v>4336613</v>
      </c>
      <c r="AN180" s="122">
        <v>4359184</v>
      </c>
      <c r="AO180" s="122">
        <v>4381336</v>
      </c>
      <c r="AP180" s="122">
        <v>4405157</v>
      </c>
      <c r="AQ180" s="122">
        <v>4431464</v>
      </c>
      <c r="AR180" s="122">
        <v>4461913</v>
      </c>
      <c r="AS180" s="122">
        <v>4490967</v>
      </c>
      <c r="AT180" s="122">
        <v>4513751</v>
      </c>
      <c r="AU180" s="122">
        <v>4538159</v>
      </c>
      <c r="AV180" s="122">
        <v>4564855</v>
      </c>
      <c r="AW180" s="122">
        <v>4591910</v>
      </c>
      <c r="AX180" s="122">
        <v>4623291</v>
      </c>
      <c r="AY180" s="122">
        <v>4660677</v>
      </c>
      <c r="AZ180" s="122">
        <v>4709153</v>
      </c>
      <c r="BA180" s="122">
        <v>4768212</v>
      </c>
      <c r="BB180" s="122">
        <v>4828726</v>
      </c>
      <c r="BC180" s="122">
        <v>4889252</v>
      </c>
      <c r="BD180" s="122">
        <v>4953088</v>
      </c>
      <c r="BE180" s="122">
        <v>5018573</v>
      </c>
      <c r="BF180" s="122">
        <v>5079623</v>
      </c>
      <c r="BG180" s="122">
        <v>5137232</v>
      </c>
      <c r="BH180" s="122">
        <v>5190239</v>
      </c>
      <c r="BI180" s="122">
        <v>5234519</v>
      </c>
      <c r="BJ180" s="122">
        <v>5282223</v>
      </c>
    </row>
    <row r="181" spans="1:62" x14ac:dyDescent="0.35">
      <c r="A181" s="122" t="s">
        <v>563</v>
      </c>
      <c r="B181" s="122" t="s">
        <v>564</v>
      </c>
      <c r="C181" s="122" t="s">
        <v>238</v>
      </c>
      <c r="D181" s="122" t="s">
        <v>239</v>
      </c>
      <c r="E181" s="122">
        <v>10063011</v>
      </c>
      <c r="F181" s="122">
        <v>10221759</v>
      </c>
      <c r="G181" s="122">
        <v>10384204</v>
      </c>
      <c r="H181" s="122">
        <v>10552267</v>
      </c>
      <c r="I181" s="122">
        <v>10728197</v>
      </c>
      <c r="J181" s="122">
        <v>10913724</v>
      </c>
      <c r="K181" s="122">
        <v>11109884</v>
      </c>
      <c r="L181" s="122">
        <v>11316826</v>
      </c>
      <c r="M181" s="122">
        <v>11534264</v>
      </c>
      <c r="N181" s="122">
        <v>11761473</v>
      </c>
      <c r="O181" s="122">
        <v>11997929</v>
      </c>
      <c r="P181" s="122">
        <v>12243768</v>
      </c>
      <c r="Q181" s="122">
        <v>12499429</v>
      </c>
      <c r="R181" s="122">
        <v>12764957</v>
      </c>
      <c r="S181" s="122">
        <v>13040404</v>
      </c>
      <c r="T181" s="122">
        <v>13325814</v>
      </c>
      <c r="U181" s="122">
        <v>13621110</v>
      </c>
      <c r="V181" s="122">
        <v>13926260</v>
      </c>
      <c r="W181" s="122">
        <v>14241403</v>
      </c>
      <c r="X181" s="122">
        <v>14566691</v>
      </c>
      <c r="Y181" s="122">
        <v>14902163</v>
      </c>
      <c r="Z181" s="122">
        <v>15249010</v>
      </c>
      <c r="AA181" s="122">
        <v>15607236</v>
      </c>
      <c r="AB181" s="122">
        <v>15974420</v>
      </c>
      <c r="AC181" s="122">
        <v>16347242</v>
      </c>
      <c r="AD181" s="122">
        <v>16723956</v>
      </c>
      <c r="AE181" s="122">
        <v>17101136</v>
      </c>
      <c r="AF181" s="122">
        <v>17480921</v>
      </c>
      <c r="AG181" s="122">
        <v>17873667</v>
      </c>
      <c r="AH181" s="122">
        <v>18293514</v>
      </c>
      <c r="AI181" s="122">
        <v>18749406</v>
      </c>
      <c r="AJ181" s="122">
        <v>19245054</v>
      </c>
      <c r="AK181" s="122">
        <v>19773772</v>
      </c>
      <c r="AL181" s="122">
        <v>20321175</v>
      </c>
      <c r="AM181" s="122">
        <v>20867130</v>
      </c>
      <c r="AN181" s="122">
        <v>21396384</v>
      </c>
      <c r="AO181" s="122">
        <v>21903379</v>
      </c>
      <c r="AP181" s="122">
        <v>22389803</v>
      </c>
      <c r="AQ181" s="122">
        <v>22856305</v>
      </c>
      <c r="AR181" s="122">
        <v>23305994</v>
      </c>
      <c r="AS181" s="122">
        <v>23740911</v>
      </c>
      <c r="AT181" s="122">
        <v>24161777</v>
      </c>
      <c r="AU181" s="122">
        <v>24566342</v>
      </c>
      <c r="AV181" s="122">
        <v>24950623</v>
      </c>
      <c r="AW181" s="122">
        <v>25309449</v>
      </c>
      <c r="AX181" s="122">
        <v>25640287</v>
      </c>
      <c r="AY181" s="122">
        <v>25940618</v>
      </c>
      <c r="AZ181" s="122">
        <v>26214847</v>
      </c>
      <c r="BA181" s="122">
        <v>26475859</v>
      </c>
      <c r="BB181" s="122">
        <v>26741103</v>
      </c>
      <c r="BC181" s="122">
        <v>27023137</v>
      </c>
      <c r="BD181" s="122">
        <v>27327147</v>
      </c>
      <c r="BE181" s="122">
        <v>27649925</v>
      </c>
      <c r="BF181" s="122">
        <v>27985310</v>
      </c>
      <c r="BG181" s="122">
        <v>28323241</v>
      </c>
      <c r="BH181" s="122">
        <v>28656282</v>
      </c>
      <c r="BI181" s="122">
        <v>28982771</v>
      </c>
      <c r="BJ181" s="122">
        <v>29304998</v>
      </c>
    </row>
    <row r="182" spans="1:62" x14ac:dyDescent="0.35">
      <c r="A182" s="122" t="s">
        <v>565</v>
      </c>
      <c r="B182" s="122" t="s">
        <v>566</v>
      </c>
      <c r="C182" s="122" t="s">
        <v>238</v>
      </c>
      <c r="D182" s="122" t="s">
        <v>239</v>
      </c>
      <c r="E182" s="122">
        <v>4433</v>
      </c>
      <c r="F182" s="122">
        <v>4676</v>
      </c>
      <c r="G182" s="122">
        <v>4948</v>
      </c>
      <c r="H182" s="122">
        <v>5228</v>
      </c>
      <c r="I182" s="122">
        <v>5500</v>
      </c>
      <c r="J182" s="122">
        <v>5740</v>
      </c>
      <c r="K182" s="122">
        <v>5933</v>
      </c>
      <c r="L182" s="122">
        <v>6103</v>
      </c>
      <c r="M182" s="122">
        <v>6237</v>
      </c>
      <c r="N182" s="122">
        <v>6371</v>
      </c>
      <c r="O182" s="122">
        <v>6496</v>
      </c>
      <c r="P182" s="122">
        <v>6617</v>
      </c>
      <c r="Q182" s="122">
        <v>6743</v>
      </c>
      <c r="R182" s="122">
        <v>6863</v>
      </c>
      <c r="S182" s="122">
        <v>6972</v>
      </c>
      <c r="T182" s="122">
        <v>7068</v>
      </c>
      <c r="U182" s="122">
        <v>7150</v>
      </c>
      <c r="V182" s="122">
        <v>7232</v>
      </c>
      <c r="W182" s="122">
        <v>7309</v>
      </c>
      <c r="X182" s="122">
        <v>7397</v>
      </c>
      <c r="Y182" s="122">
        <v>7488</v>
      </c>
      <c r="Z182" s="122">
        <v>7592</v>
      </c>
      <c r="AA182" s="122">
        <v>7717</v>
      </c>
      <c r="AB182" s="122">
        <v>7854</v>
      </c>
      <c r="AC182" s="122">
        <v>8005</v>
      </c>
      <c r="AD182" s="122">
        <v>8173</v>
      </c>
      <c r="AE182" s="122">
        <v>8353</v>
      </c>
      <c r="AF182" s="122">
        <v>8554</v>
      </c>
      <c r="AG182" s="122">
        <v>8755</v>
      </c>
      <c r="AH182" s="122">
        <v>8954</v>
      </c>
      <c r="AI182" s="122">
        <v>9155</v>
      </c>
      <c r="AJ182" s="122">
        <v>9348</v>
      </c>
      <c r="AK182" s="122">
        <v>9546</v>
      </c>
      <c r="AL182" s="122">
        <v>9719</v>
      </c>
      <c r="AM182" s="122">
        <v>9857</v>
      </c>
      <c r="AN182" s="122">
        <v>9969</v>
      </c>
      <c r="AO182" s="122">
        <v>10029</v>
      </c>
      <c r="AP182" s="122">
        <v>10057</v>
      </c>
      <c r="AQ182" s="122">
        <v>10046</v>
      </c>
      <c r="AR182" s="122">
        <v>10040</v>
      </c>
      <c r="AS182" s="122">
        <v>10037</v>
      </c>
      <c r="AT182" s="122">
        <v>10052</v>
      </c>
      <c r="AU182" s="122">
        <v>10080</v>
      </c>
      <c r="AV182" s="122">
        <v>10106</v>
      </c>
      <c r="AW182" s="122">
        <v>10126</v>
      </c>
      <c r="AX182" s="122">
        <v>10114</v>
      </c>
      <c r="AY182" s="122">
        <v>10071</v>
      </c>
      <c r="AZ182" s="122">
        <v>10002</v>
      </c>
      <c r="BA182" s="122">
        <v>9947</v>
      </c>
      <c r="BB182" s="122">
        <v>9945</v>
      </c>
      <c r="BC182" s="122">
        <v>10025</v>
      </c>
      <c r="BD182" s="122">
        <v>10057</v>
      </c>
      <c r="BE182" s="122">
        <v>10279</v>
      </c>
      <c r="BF182" s="122">
        <v>10821</v>
      </c>
      <c r="BG182" s="122">
        <v>11853</v>
      </c>
      <c r="BH182" s="122">
        <v>12475</v>
      </c>
      <c r="BI182" s="122">
        <v>13049</v>
      </c>
      <c r="BJ182" s="122">
        <v>13649</v>
      </c>
    </row>
    <row r="183" spans="1:62" x14ac:dyDescent="0.35">
      <c r="A183" s="122" t="s">
        <v>567</v>
      </c>
      <c r="B183" s="122" t="s">
        <v>568</v>
      </c>
      <c r="C183" s="122" t="s">
        <v>238</v>
      </c>
      <c r="D183" s="122" t="s">
        <v>239</v>
      </c>
      <c r="E183" s="122">
        <v>2371800</v>
      </c>
      <c r="F183" s="122">
        <v>2419700</v>
      </c>
      <c r="G183" s="122">
        <v>2482000</v>
      </c>
      <c r="H183" s="122">
        <v>2531800</v>
      </c>
      <c r="I183" s="122">
        <v>2585400</v>
      </c>
      <c r="J183" s="122">
        <v>2628400</v>
      </c>
      <c r="K183" s="122">
        <v>2675900</v>
      </c>
      <c r="L183" s="122">
        <v>2724100</v>
      </c>
      <c r="M183" s="122">
        <v>2748100</v>
      </c>
      <c r="N183" s="122">
        <v>2772800</v>
      </c>
      <c r="O183" s="122">
        <v>2810700</v>
      </c>
      <c r="P183" s="122">
        <v>2853000</v>
      </c>
      <c r="Q183" s="122">
        <v>2903900</v>
      </c>
      <c r="R183" s="122">
        <v>2961300</v>
      </c>
      <c r="S183" s="122">
        <v>3023700</v>
      </c>
      <c r="T183" s="122">
        <v>3083100</v>
      </c>
      <c r="U183" s="122">
        <v>3110500</v>
      </c>
      <c r="V183" s="122">
        <v>3120200</v>
      </c>
      <c r="W183" s="122">
        <v>3121200</v>
      </c>
      <c r="X183" s="122">
        <v>3109000</v>
      </c>
      <c r="Y183" s="122">
        <v>3112900</v>
      </c>
      <c r="Z183" s="122">
        <v>3124900</v>
      </c>
      <c r="AA183" s="122">
        <v>3156100</v>
      </c>
      <c r="AB183" s="122">
        <v>3199300</v>
      </c>
      <c r="AC183" s="122">
        <v>3227100</v>
      </c>
      <c r="AD183" s="122">
        <v>3247100</v>
      </c>
      <c r="AE183" s="122">
        <v>3246300</v>
      </c>
      <c r="AF183" s="122">
        <v>3274400</v>
      </c>
      <c r="AG183" s="122">
        <v>3283400</v>
      </c>
      <c r="AH183" s="122">
        <v>3299200</v>
      </c>
      <c r="AI183" s="122">
        <v>3329800</v>
      </c>
      <c r="AJ183" s="122">
        <v>3495100</v>
      </c>
      <c r="AK183" s="122">
        <v>3531700</v>
      </c>
      <c r="AL183" s="122">
        <v>3572200</v>
      </c>
      <c r="AM183" s="122">
        <v>3620000</v>
      </c>
      <c r="AN183" s="122">
        <v>3673400</v>
      </c>
      <c r="AO183" s="122">
        <v>3732000</v>
      </c>
      <c r="AP183" s="122">
        <v>3781300</v>
      </c>
      <c r="AQ183" s="122">
        <v>3815000</v>
      </c>
      <c r="AR183" s="122">
        <v>3835100</v>
      </c>
      <c r="AS183" s="122">
        <v>3857700</v>
      </c>
      <c r="AT183" s="122">
        <v>3880500</v>
      </c>
      <c r="AU183" s="122">
        <v>3948500</v>
      </c>
      <c r="AV183" s="122">
        <v>4027200</v>
      </c>
      <c r="AW183" s="122">
        <v>4087500</v>
      </c>
      <c r="AX183" s="122">
        <v>4133900</v>
      </c>
      <c r="AY183" s="122">
        <v>4184600</v>
      </c>
      <c r="AZ183" s="122">
        <v>4223800</v>
      </c>
      <c r="BA183" s="122">
        <v>4259800</v>
      </c>
      <c r="BB183" s="122">
        <v>4302600</v>
      </c>
      <c r="BC183" s="122">
        <v>4350700</v>
      </c>
      <c r="BD183" s="122">
        <v>4384000</v>
      </c>
      <c r="BE183" s="122">
        <v>4408100</v>
      </c>
      <c r="BF183" s="122">
        <v>4442100</v>
      </c>
      <c r="BG183" s="122">
        <v>4509700</v>
      </c>
      <c r="BH183" s="122">
        <v>4595700</v>
      </c>
      <c r="BI183" s="122">
        <v>4693200</v>
      </c>
      <c r="BJ183" s="122">
        <v>4793900</v>
      </c>
    </row>
    <row r="184" spans="1:62" x14ac:dyDescent="0.35">
      <c r="A184" s="122" t="s">
        <v>569</v>
      </c>
      <c r="B184" s="122" t="s">
        <v>570</v>
      </c>
      <c r="C184" s="122" t="s">
        <v>238</v>
      </c>
      <c r="D184" s="122" t="s">
        <v>239</v>
      </c>
      <c r="E184" s="122">
        <v>788709114</v>
      </c>
      <c r="F184" s="122">
        <v>801024442</v>
      </c>
      <c r="G184" s="122">
        <v>811972766</v>
      </c>
      <c r="H184" s="122">
        <v>822892098</v>
      </c>
      <c r="I184" s="122">
        <v>833781082</v>
      </c>
      <c r="J184" s="122">
        <v>844331730</v>
      </c>
      <c r="K184" s="122">
        <v>854364014</v>
      </c>
      <c r="L184" s="122">
        <v>863999086</v>
      </c>
      <c r="M184" s="122">
        <v>872731745</v>
      </c>
      <c r="N184" s="122">
        <v>883261223</v>
      </c>
      <c r="O184" s="122">
        <v>892839932</v>
      </c>
      <c r="P184" s="122">
        <v>903117690</v>
      </c>
      <c r="Q184" s="122">
        <v>913621315</v>
      </c>
      <c r="R184" s="122">
        <v>923253553</v>
      </c>
      <c r="S184" s="122">
        <v>933925905</v>
      </c>
      <c r="T184" s="122">
        <v>944064422</v>
      </c>
      <c r="U184" s="122">
        <v>952681739</v>
      </c>
      <c r="V184" s="122">
        <v>961470085</v>
      </c>
      <c r="W184" s="122">
        <v>970246409</v>
      </c>
      <c r="X184" s="122">
        <v>979148318</v>
      </c>
      <c r="Y184" s="122">
        <v>987928331</v>
      </c>
      <c r="Z184" s="122">
        <v>996593865</v>
      </c>
      <c r="AA184" s="122">
        <v>1004836945</v>
      </c>
      <c r="AB184" s="122">
        <v>1012713908</v>
      </c>
      <c r="AC184" s="122">
        <v>1020245362</v>
      </c>
      <c r="AD184" s="122">
        <v>1027839846</v>
      </c>
      <c r="AE184" s="122">
        <v>1035732254</v>
      </c>
      <c r="AF184" s="122">
        <v>1043574007</v>
      </c>
      <c r="AG184" s="122">
        <v>1051552697</v>
      </c>
      <c r="AH184" s="122">
        <v>1060038063</v>
      </c>
      <c r="AI184" s="122">
        <v>1069095267</v>
      </c>
      <c r="AJ184" s="122">
        <v>1078768055</v>
      </c>
      <c r="AK184" s="122">
        <v>1088596984</v>
      </c>
      <c r="AL184" s="122">
        <v>1097985090</v>
      </c>
      <c r="AM184" s="122">
        <v>1106885535</v>
      </c>
      <c r="AN184" s="122">
        <v>1115600405</v>
      </c>
      <c r="AO184" s="122">
        <v>1124083114</v>
      </c>
      <c r="AP184" s="122">
        <v>1132508272</v>
      </c>
      <c r="AQ184" s="122">
        <v>1140597136</v>
      </c>
      <c r="AR184" s="122">
        <v>1148685955</v>
      </c>
      <c r="AS184" s="122">
        <v>1156568672</v>
      </c>
      <c r="AT184" s="122">
        <v>1164785028</v>
      </c>
      <c r="AU184" s="122">
        <v>1173046153</v>
      </c>
      <c r="AV184" s="122">
        <v>1181328844</v>
      </c>
      <c r="AW184" s="122">
        <v>1189684724</v>
      </c>
      <c r="AX184" s="122">
        <v>1198065127</v>
      </c>
      <c r="AY184" s="122">
        <v>1206821081</v>
      </c>
      <c r="AZ184" s="122">
        <v>1215883020</v>
      </c>
      <c r="BA184" s="122">
        <v>1225426691</v>
      </c>
      <c r="BB184" s="122">
        <v>1234203233</v>
      </c>
      <c r="BC184" s="122">
        <v>1242381746</v>
      </c>
      <c r="BD184" s="122">
        <v>1248753526</v>
      </c>
      <c r="BE184" s="122">
        <v>1256621013</v>
      </c>
      <c r="BF184" s="122">
        <v>1264776347</v>
      </c>
      <c r="BG184" s="122">
        <v>1273232695</v>
      </c>
      <c r="BH184" s="122">
        <v>1281592990</v>
      </c>
      <c r="BI184" s="122">
        <v>1289987410</v>
      </c>
      <c r="BJ184" s="122">
        <v>1298037534</v>
      </c>
    </row>
    <row r="185" spans="1:62" x14ac:dyDescent="0.35">
      <c r="A185" s="122" t="s">
        <v>571</v>
      </c>
      <c r="B185" s="122" t="s">
        <v>572</v>
      </c>
      <c r="C185" s="122" t="s">
        <v>238</v>
      </c>
      <c r="D185" s="122" t="s">
        <v>239</v>
      </c>
      <c r="E185" s="122">
        <v>551740</v>
      </c>
      <c r="F185" s="122">
        <v>564890</v>
      </c>
      <c r="G185" s="122">
        <v>578824</v>
      </c>
      <c r="H185" s="122">
        <v>593501</v>
      </c>
      <c r="I185" s="122">
        <v>608887</v>
      </c>
      <c r="J185" s="122">
        <v>625009</v>
      </c>
      <c r="K185" s="122">
        <v>642003</v>
      </c>
      <c r="L185" s="122">
        <v>660119</v>
      </c>
      <c r="M185" s="122">
        <v>679597</v>
      </c>
      <c r="N185" s="122">
        <v>700725</v>
      </c>
      <c r="O185" s="122">
        <v>723852</v>
      </c>
      <c r="P185" s="122">
        <v>748973</v>
      </c>
      <c r="Q185" s="122">
        <v>776383</v>
      </c>
      <c r="R185" s="122">
        <v>806991</v>
      </c>
      <c r="S185" s="122">
        <v>841948</v>
      </c>
      <c r="T185" s="122">
        <v>882044</v>
      </c>
      <c r="U185" s="122">
        <v>927439</v>
      </c>
      <c r="V185" s="122">
        <v>977808</v>
      </c>
      <c r="W185" s="122">
        <v>1032800</v>
      </c>
      <c r="X185" s="122">
        <v>1091853</v>
      </c>
      <c r="Y185" s="122">
        <v>1154379</v>
      </c>
      <c r="Z185" s="122">
        <v>1220587</v>
      </c>
      <c r="AA185" s="122">
        <v>1290111</v>
      </c>
      <c r="AB185" s="122">
        <v>1361097</v>
      </c>
      <c r="AC185" s="122">
        <v>1431077</v>
      </c>
      <c r="AD185" s="122">
        <v>1498417</v>
      </c>
      <c r="AE185" s="122">
        <v>1561185</v>
      </c>
      <c r="AF185" s="122">
        <v>1619864</v>
      </c>
      <c r="AG185" s="122">
        <v>1678116</v>
      </c>
      <c r="AH185" s="122">
        <v>1741160</v>
      </c>
      <c r="AI185" s="122">
        <v>1812160</v>
      </c>
      <c r="AJ185" s="122">
        <v>1893771</v>
      </c>
      <c r="AK185" s="122">
        <v>1983277</v>
      </c>
      <c r="AL185" s="122">
        <v>2072111</v>
      </c>
      <c r="AM185" s="122">
        <v>2148428</v>
      </c>
      <c r="AN185" s="122">
        <v>2204283</v>
      </c>
      <c r="AO185" s="122">
        <v>2236666</v>
      </c>
      <c r="AP185" s="122">
        <v>2249773</v>
      </c>
      <c r="AQ185" s="122">
        <v>2251875</v>
      </c>
      <c r="AR185" s="122">
        <v>2254918</v>
      </c>
      <c r="AS185" s="122">
        <v>2267991</v>
      </c>
      <c r="AT185" s="122">
        <v>2294787</v>
      </c>
      <c r="AU185" s="122">
        <v>2334285</v>
      </c>
      <c r="AV185" s="122">
        <v>2385255</v>
      </c>
      <c r="AW185" s="122">
        <v>2444751</v>
      </c>
      <c r="AX185" s="122">
        <v>2511269</v>
      </c>
      <c r="AY185" s="122">
        <v>2582991</v>
      </c>
      <c r="AZ185" s="122">
        <v>2662762</v>
      </c>
      <c r="BA185" s="122">
        <v>2759014</v>
      </c>
      <c r="BB185" s="122">
        <v>2882942</v>
      </c>
      <c r="BC185" s="122">
        <v>3041460</v>
      </c>
      <c r="BD185" s="122">
        <v>3237268</v>
      </c>
      <c r="BE185" s="122">
        <v>3464644</v>
      </c>
      <c r="BF185" s="122">
        <v>3711481</v>
      </c>
      <c r="BG185" s="122">
        <v>3960925</v>
      </c>
      <c r="BH185" s="122">
        <v>4199810</v>
      </c>
      <c r="BI185" s="122">
        <v>4424762</v>
      </c>
      <c r="BJ185" s="122">
        <v>4636262</v>
      </c>
    </row>
    <row r="186" spans="1:62" x14ac:dyDescent="0.35">
      <c r="A186" s="122" t="s">
        <v>573</v>
      </c>
      <c r="B186" s="122" t="s">
        <v>574</v>
      </c>
      <c r="C186" s="122" t="s">
        <v>238</v>
      </c>
      <c r="D186" s="122" t="s">
        <v>239</v>
      </c>
      <c r="E186" s="122">
        <v>9196324</v>
      </c>
      <c r="F186" s="122">
        <v>9366201</v>
      </c>
      <c r="G186" s="122">
        <v>9539303</v>
      </c>
      <c r="H186" s="122">
        <v>9715748</v>
      </c>
      <c r="I186" s="122">
        <v>9898587</v>
      </c>
      <c r="J186" s="122">
        <v>10086706</v>
      </c>
      <c r="K186" s="122">
        <v>10278079</v>
      </c>
      <c r="L186" s="122">
        <v>10473132</v>
      </c>
      <c r="M186" s="122">
        <v>10676961</v>
      </c>
      <c r="N186" s="122">
        <v>10888229</v>
      </c>
      <c r="O186" s="122">
        <v>11107495</v>
      </c>
      <c r="P186" s="122">
        <v>11337824</v>
      </c>
      <c r="Q186" s="122">
        <v>11575349</v>
      </c>
      <c r="R186" s="122">
        <v>11816118</v>
      </c>
      <c r="S186" s="122">
        <v>12059314</v>
      </c>
      <c r="T186" s="122">
        <v>12306778</v>
      </c>
      <c r="U186" s="122">
        <v>12553340</v>
      </c>
      <c r="V186" s="122">
        <v>12802730</v>
      </c>
      <c r="W186" s="122">
        <v>13058255</v>
      </c>
      <c r="X186" s="122">
        <v>13332553</v>
      </c>
      <c r="Y186" s="122">
        <v>13628831</v>
      </c>
      <c r="Z186" s="122">
        <v>13946143</v>
      </c>
      <c r="AA186" s="122">
        <v>14286062</v>
      </c>
      <c r="AB186" s="122">
        <v>14639787</v>
      </c>
      <c r="AC186" s="122">
        <v>15008538</v>
      </c>
      <c r="AD186" s="122">
        <v>15397918</v>
      </c>
      <c r="AE186" s="122">
        <v>15805945</v>
      </c>
      <c r="AF186" s="122">
        <v>16230440</v>
      </c>
      <c r="AG186" s="122">
        <v>16657359</v>
      </c>
      <c r="AH186" s="122">
        <v>17075243</v>
      </c>
      <c r="AI186" s="122">
        <v>17470899</v>
      </c>
      <c r="AJ186" s="122">
        <v>17850910</v>
      </c>
      <c r="AK186" s="122">
        <v>18191020</v>
      </c>
      <c r="AL186" s="122">
        <v>18507861</v>
      </c>
      <c r="AM186" s="122">
        <v>18829542</v>
      </c>
      <c r="AN186" s="122">
        <v>19149327</v>
      </c>
      <c r="AO186" s="122">
        <v>19478909</v>
      </c>
      <c r="AP186" s="122">
        <v>19820997</v>
      </c>
      <c r="AQ186" s="122">
        <v>20170823</v>
      </c>
      <c r="AR186" s="122">
        <v>20549707</v>
      </c>
      <c r="AS186" s="122">
        <v>20939372</v>
      </c>
      <c r="AT186" s="122">
        <v>21324121</v>
      </c>
      <c r="AU186" s="122">
        <v>21722065</v>
      </c>
      <c r="AV186" s="122">
        <v>22141340</v>
      </c>
      <c r="AW186" s="122">
        <v>22600520</v>
      </c>
      <c r="AX186" s="122">
        <v>23112789</v>
      </c>
      <c r="AY186" s="122">
        <v>23681565</v>
      </c>
      <c r="AZ186" s="122">
        <v>24300791</v>
      </c>
      <c r="BA186" s="122">
        <v>24955735</v>
      </c>
      <c r="BB186" s="122">
        <v>25615419</v>
      </c>
      <c r="BC186" s="122">
        <v>26267053</v>
      </c>
      <c r="BD186" s="122">
        <v>26900149</v>
      </c>
      <c r="BE186" s="122">
        <v>27529595</v>
      </c>
      <c r="BF186" s="122">
        <v>28153079</v>
      </c>
      <c r="BG186" s="122">
        <v>28774019</v>
      </c>
      <c r="BH186" s="122">
        <v>29396503</v>
      </c>
      <c r="BI186" s="122">
        <v>30012500</v>
      </c>
      <c r="BJ186" s="122">
        <v>30621014</v>
      </c>
    </row>
    <row r="187" spans="1:62" x14ac:dyDescent="0.35">
      <c r="A187" s="122" t="s">
        <v>575</v>
      </c>
      <c r="B187" s="122" t="s">
        <v>576</v>
      </c>
      <c r="C187" s="122" t="s">
        <v>238</v>
      </c>
      <c r="D187" s="122" t="s">
        <v>239</v>
      </c>
      <c r="E187" s="122">
        <v>44908293</v>
      </c>
      <c r="F187" s="122">
        <v>45984892</v>
      </c>
      <c r="G187" s="122">
        <v>47119361</v>
      </c>
      <c r="H187" s="122">
        <v>48309315</v>
      </c>
      <c r="I187" s="122">
        <v>49551904</v>
      </c>
      <c r="J187" s="122">
        <v>50845221</v>
      </c>
      <c r="K187" s="122">
        <v>52191095</v>
      </c>
      <c r="L187" s="122">
        <v>53590929</v>
      </c>
      <c r="M187" s="122">
        <v>55042397</v>
      </c>
      <c r="N187" s="122">
        <v>56542434</v>
      </c>
      <c r="O187" s="122">
        <v>58090759</v>
      </c>
      <c r="P187" s="122">
        <v>59687140</v>
      </c>
      <c r="Q187" s="122">
        <v>61338261</v>
      </c>
      <c r="R187" s="122">
        <v>63059481</v>
      </c>
      <c r="S187" s="122">
        <v>64870833</v>
      </c>
      <c r="T187" s="122">
        <v>66787901</v>
      </c>
      <c r="U187" s="122">
        <v>68813220</v>
      </c>
      <c r="V187" s="122">
        <v>70946231</v>
      </c>
      <c r="W187" s="122">
        <v>73194937</v>
      </c>
      <c r="X187" s="122">
        <v>75567682</v>
      </c>
      <c r="Y187" s="122">
        <v>78068144</v>
      </c>
      <c r="Z187" s="122">
        <v>80696945</v>
      </c>
      <c r="AA187" s="122">
        <v>83445863</v>
      </c>
      <c r="AB187" s="122">
        <v>86297640</v>
      </c>
      <c r="AC187" s="122">
        <v>89228949</v>
      </c>
      <c r="AD187" s="122">
        <v>92219488</v>
      </c>
      <c r="AE187" s="122">
        <v>95264460</v>
      </c>
      <c r="AF187" s="122">
        <v>98357473</v>
      </c>
      <c r="AG187" s="122">
        <v>101474835</v>
      </c>
      <c r="AH187" s="122">
        <v>104588490</v>
      </c>
      <c r="AI187" s="122">
        <v>107678614</v>
      </c>
      <c r="AJ187" s="122">
        <v>110730420</v>
      </c>
      <c r="AK187" s="122">
        <v>113747135</v>
      </c>
      <c r="AL187" s="122">
        <v>116749560</v>
      </c>
      <c r="AM187" s="122">
        <v>119769556</v>
      </c>
      <c r="AN187" s="122">
        <v>122829148</v>
      </c>
      <c r="AO187" s="122">
        <v>125938339</v>
      </c>
      <c r="AP187" s="122">
        <v>129086987</v>
      </c>
      <c r="AQ187" s="122">
        <v>132253264</v>
      </c>
      <c r="AR187" s="122">
        <v>135405584</v>
      </c>
      <c r="AS187" s="122">
        <v>138523285</v>
      </c>
      <c r="AT187" s="122">
        <v>141601437</v>
      </c>
      <c r="AU187" s="122">
        <v>144654143</v>
      </c>
      <c r="AV187" s="122">
        <v>147703401</v>
      </c>
      <c r="AW187" s="122">
        <v>150780300</v>
      </c>
      <c r="AX187" s="122">
        <v>153909667</v>
      </c>
      <c r="AY187" s="122">
        <v>157093993</v>
      </c>
      <c r="AZ187" s="122">
        <v>160332974</v>
      </c>
      <c r="BA187" s="122">
        <v>163644603</v>
      </c>
      <c r="BB187" s="122">
        <v>167049580</v>
      </c>
      <c r="BC187" s="122">
        <v>170560182</v>
      </c>
      <c r="BD187" s="122">
        <v>174184265</v>
      </c>
      <c r="BE187" s="122">
        <v>177911533</v>
      </c>
      <c r="BF187" s="122">
        <v>181712595</v>
      </c>
      <c r="BG187" s="122">
        <v>185546257</v>
      </c>
      <c r="BH187" s="122">
        <v>189380513</v>
      </c>
      <c r="BI187" s="122">
        <v>193203476</v>
      </c>
      <c r="BJ187" s="122">
        <v>197015955</v>
      </c>
    </row>
    <row r="188" spans="1:62" x14ac:dyDescent="0.35">
      <c r="A188" s="122" t="s">
        <v>577</v>
      </c>
      <c r="B188" s="122" t="s">
        <v>578</v>
      </c>
      <c r="C188" s="122" t="s">
        <v>238</v>
      </c>
      <c r="D188" s="122" t="s">
        <v>239</v>
      </c>
      <c r="E188" s="122">
        <v>1132921</v>
      </c>
      <c r="F188" s="122">
        <v>1167035</v>
      </c>
      <c r="G188" s="122">
        <v>1202373</v>
      </c>
      <c r="H188" s="122">
        <v>1238823</v>
      </c>
      <c r="I188" s="122">
        <v>1276276</v>
      </c>
      <c r="J188" s="122">
        <v>1314626</v>
      </c>
      <c r="K188" s="122">
        <v>1353804</v>
      </c>
      <c r="L188" s="122">
        <v>1393799</v>
      </c>
      <c r="M188" s="122">
        <v>1434657</v>
      </c>
      <c r="N188" s="122">
        <v>1476479</v>
      </c>
      <c r="O188" s="122">
        <v>1519299</v>
      </c>
      <c r="P188" s="122">
        <v>1563115</v>
      </c>
      <c r="Q188" s="122">
        <v>1607834</v>
      </c>
      <c r="R188" s="122">
        <v>1653256</v>
      </c>
      <c r="S188" s="122">
        <v>1699113</v>
      </c>
      <c r="T188" s="122">
        <v>1745205</v>
      </c>
      <c r="U188" s="122">
        <v>1791453</v>
      </c>
      <c r="V188" s="122">
        <v>1837890</v>
      </c>
      <c r="W188" s="122">
        <v>1884515</v>
      </c>
      <c r="X188" s="122">
        <v>1931389</v>
      </c>
      <c r="Y188" s="122">
        <v>1978578</v>
      </c>
      <c r="Z188" s="122">
        <v>2026065</v>
      </c>
      <c r="AA188" s="122">
        <v>2073844</v>
      </c>
      <c r="AB188" s="122">
        <v>2121939</v>
      </c>
      <c r="AC188" s="122">
        <v>2170409</v>
      </c>
      <c r="AD188" s="122">
        <v>2219276</v>
      </c>
      <c r="AE188" s="122">
        <v>2268574</v>
      </c>
      <c r="AF188" s="122">
        <v>2318332</v>
      </c>
      <c r="AG188" s="122">
        <v>2368618</v>
      </c>
      <c r="AH188" s="122">
        <v>2419491</v>
      </c>
      <c r="AI188" s="122">
        <v>2471009</v>
      </c>
      <c r="AJ188" s="122">
        <v>2523181</v>
      </c>
      <c r="AK188" s="122">
        <v>2576018</v>
      </c>
      <c r="AL188" s="122">
        <v>2629644</v>
      </c>
      <c r="AM188" s="122">
        <v>2684183</v>
      </c>
      <c r="AN188" s="122">
        <v>2739730</v>
      </c>
      <c r="AO188" s="122">
        <v>2796344</v>
      </c>
      <c r="AP188" s="122">
        <v>2853941</v>
      </c>
      <c r="AQ188" s="122">
        <v>2912328</v>
      </c>
      <c r="AR188" s="122">
        <v>2971197</v>
      </c>
      <c r="AS188" s="122">
        <v>3030347</v>
      </c>
      <c r="AT188" s="122">
        <v>3089684</v>
      </c>
      <c r="AU188" s="122">
        <v>3149265</v>
      </c>
      <c r="AV188" s="122">
        <v>3209174</v>
      </c>
      <c r="AW188" s="122">
        <v>3269541</v>
      </c>
      <c r="AX188" s="122">
        <v>3330465</v>
      </c>
      <c r="AY188" s="122">
        <v>3391905</v>
      </c>
      <c r="AZ188" s="122">
        <v>3453807</v>
      </c>
      <c r="BA188" s="122">
        <v>3516268</v>
      </c>
      <c r="BB188" s="122">
        <v>3579385</v>
      </c>
      <c r="BC188" s="122">
        <v>3643222</v>
      </c>
      <c r="BD188" s="122">
        <v>3707782</v>
      </c>
      <c r="BE188" s="122">
        <v>3772938</v>
      </c>
      <c r="BF188" s="122">
        <v>3838462</v>
      </c>
      <c r="BG188" s="122">
        <v>3903986</v>
      </c>
      <c r="BH188" s="122">
        <v>3969249</v>
      </c>
      <c r="BI188" s="122">
        <v>4034119</v>
      </c>
      <c r="BJ188" s="122">
        <v>4098587</v>
      </c>
    </row>
    <row r="189" spans="1:62" x14ac:dyDescent="0.35">
      <c r="A189" s="122" t="s">
        <v>579</v>
      </c>
      <c r="B189" s="122" t="s">
        <v>580</v>
      </c>
      <c r="C189" s="122" t="s">
        <v>238</v>
      </c>
      <c r="D189" s="122" t="s">
        <v>239</v>
      </c>
      <c r="E189" s="122">
        <v>10061515</v>
      </c>
      <c r="F189" s="122">
        <v>10350242</v>
      </c>
      <c r="G189" s="122">
        <v>10650667</v>
      </c>
      <c r="H189" s="122">
        <v>10961540</v>
      </c>
      <c r="I189" s="122">
        <v>11281015</v>
      </c>
      <c r="J189" s="122">
        <v>11607681</v>
      </c>
      <c r="K189" s="122">
        <v>11941325</v>
      </c>
      <c r="L189" s="122">
        <v>12282082</v>
      </c>
      <c r="M189" s="122">
        <v>12629329</v>
      </c>
      <c r="N189" s="122">
        <v>12982449</v>
      </c>
      <c r="O189" s="122">
        <v>13341069</v>
      </c>
      <c r="P189" s="122">
        <v>13704335</v>
      </c>
      <c r="Q189" s="122">
        <v>14072476</v>
      </c>
      <c r="R189" s="122">
        <v>14447648</v>
      </c>
      <c r="S189" s="122">
        <v>14832841</v>
      </c>
      <c r="T189" s="122">
        <v>15229947</v>
      </c>
      <c r="U189" s="122">
        <v>15639901</v>
      </c>
      <c r="V189" s="122">
        <v>16061323</v>
      </c>
      <c r="W189" s="122">
        <v>16491083</v>
      </c>
      <c r="X189" s="122">
        <v>16924753</v>
      </c>
      <c r="Y189" s="122">
        <v>17359120</v>
      </c>
      <c r="Z189" s="122">
        <v>17792549</v>
      </c>
      <c r="AA189" s="122">
        <v>18225730</v>
      </c>
      <c r="AB189" s="122">
        <v>18660439</v>
      </c>
      <c r="AC189" s="122">
        <v>19099584</v>
      </c>
      <c r="AD189" s="122">
        <v>19544956</v>
      </c>
      <c r="AE189" s="122">
        <v>19996253</v>
      </c>
      <c r="AF189" s="122">
        <v>20451710</v>
      </c>
      <c r="AG189" s="122">
        <v>20909895</v>
      </c>
      <c r="AH189" s="122">
        <v>21368859</v>
      </c>
      <c r="AI189" s="122">
        <v>21826658</v>
      </c>
      <c r="AJ189" s="122">
        <v>22283128</v>
      </c>
      <c r="AK189" s="122">
        <v>22737056</v>
      </c>
      <c r="AL189" s="122">
        <v>23184228</v>
      </c>
      <c r="AM189" s="122">
        <v>23619356</v>
      </c>
      <c r="AN189" s="122">
        <v>24038760</v>
      </c>
      <c r="AO189" s="122">
        <v>24441074</v>
      </c>
      <c r="AP189" s="122">
        <v>24827406</v>
      </c>
      <c r="AQ189" s="122">
        <v>25199748</v>
      </c>
      <c r="AR189" s="122">
        <v>25561299</v>
      </c>
      <c r="AS189" s="122">
        <v>25914879</v>
      </c>
      <c r="AT189" s="122">
        <v>26261363</v>
      </c>
      <c r="AU189" s="122">
        <v>26601467</v>
      </c>
      <c r="AV189" s="122">
        <v>26937738</v>
      </c>
      <c r="AW189" s="122">
        <v>27273194</v>
      </c>
      <c r="AX189" s="122">
        <v>27610410</v>
      </c>
      <c r="AY189" s="122">
        <v>27949944</v>
      </c>
      <c r="AZ189" s="122">
        <v>28292724</v>
      </c>
      <c r="BA189" s="122">
        <v>28641980</v>
      </c>
      <c r="BB189" s="122">
        <v>29001507</v>
      </c>
      <c r="BC189" s="122">
        <v>29373646</v>
      </c>
      <c r="BD189" s="122">
        <v>29759989</v>
      </c>
      <c r="BE189" s="122">
        <v>30158966</v>
      </c>
      <c r="BF189" s="122">
        <v>30565716</v>
      </c>
      <c r="BG189" s="122">
        <v>30973354</v>
      </c>
      <c r="BH189" s="122">
        <v>31376671</v>
      </c>
      <c r="BI189" s="122">
        <v>31773839</v>
      </c>
      <c r="BJ189" s="122">
        <v>32165485</v>
      </c>
    </row>
    <row r="190" spans="1:62" x14ac:dyDescent="0.35">
      <c r="A190" s="122" t="s">
        <v>581</v>
      </c>
      <c r="B190" s="122" t="s">
        <v>582</v>
      </c>
      <c r="C190" s="122" t="s">
        <v>238</v>
      </c>
      <c r="D190" s="122" t="s">
        <v>239</v>
      </c>
      <c r="E190" s="122">
        <v>26273025</v>
      </c>
      <c r="F190" s="122">
        <v>27164617</v>
      </c>
      <c r="G190" s="122">
        <v>28081231</v>
      </c>
      <c r="H190" s="122">
        <v>29016771</v>
      </c>
      <c r="I190" s="122">
        <v>29962876</v>
      </c>
      <c r="J190" s="122">
        <v>30913933</v>
      </c>
      <c r="K190" s="122">
        <v>31867563</v>
      </c>
      <c r="L190" s="122">
        <v>32826599</v>
      </c>
      <c r="M190" s="122">
        <v>33797042</v>
      </c>
      <c r="N190" s="122">
        <v>34787588</v>
      </c>
      <c r="O190" s="122">
        <v>35804729</v>
      </c>
      <c r="P190" s="122">
        <v>36851055</v>
      </c>
      <c r="Q190" s="122">
        <v>37925400</v>
      </c>
      <c r="R190" s="122">
        <v>39026082</v>
      </c>
      <c r="S190" s="122">
        <v>40149961</v>
      </c>
      <c r="T190" s="122">
        <v>41295124</v>
      </c>
      <c r="U190" s="122">
        <v>42461193</v>
      </c>
      <c r="V190" s="122">
        <v>43650333</v>
      </c>
      <c r="W190" s="122">
        <v>44866273</v>
      </c>
      <c r="X190" s="122">
        <v>46113995</v>
      </c>
      <c r="Y190" s="122">
        <v>47396968</v>
      </c>
      <c r="Z190" s="122">
        <v>48715592</v>
      </c>
      <c r="AA190" s="122">
        <v>50068493</v>
      </c>
      <c r="AB190" s="122">
        <v>51455033</v>
      </c>
      <c r="AC190" s="122">
        <v>52873974</v>
      </c>
      <c r="AD190" s="122">
        <v>54323648</v>
      </c>
      <c r="AE190" s="122">
        <v>55804072</v>
      </c>
      <c r="AF190" s="122">
        <v>57313311</v>
      </c>
      <c r="AG190" s="122">
        <v>58845205</v>
      </c>
      <c r="AH190" s="122">
        <v>60391867</v>
      </c>
      <c r="AI190" s="122">
        <v>61947348</v>
      </c>
      <c r="AJ190" s="122">
        <v>63508459</v>
      </c>
      <c r="AK190" s="122">
        <v>65075486</v>
      </c>
      <c r="AL190" s="122">
        <v>66650247</v>
      </c>
      <c r="AM190" s="122">
        <v>68236230</v>
      </c>
      <c r="AN190" s="122">
        <v>69835715</v>
      </c>
      <c r="AO190" s="122">
        <v>71446107</v>
      </c>
      <c r="AP190" s="122">
        <v>73064764</v>
      </c>
      <c r="AQ190" s="122">
        <v>74693695</v>
      </c>
      <c r="AR190" s="122">
        <v>76335812</v>
      </c>
      <c r="AS190" s="122">
        <v>77991569</v>
      </c>
      <c r="AT190" s="122">
        <v>79665315</v>
      </c>
      <c r="AU190" s="122">
        <v>81352060</v>
      </c>
      <c r="AV190" s="122">
        <v>83031954</v>
      </c>
      <c r="AW190" s="122">
        <v>84678493</v>
      </c>
      <c r="AX190" s="122">
        <v>86274237</v>
      </c>
      <c r="AY190" s="122">
        <v>87809419</v>
      </c>
      <c r="AZ190" s="122">
        <v>89293490</v>
      </c>
      <c r="BA190" s="122">
        <v>90751864</v>
      </c>
      <c r="BB190" s="122">
        <v>92220879</v>
      </c>
      <c r="BC190" s="122">
        <v>93726624</v>
      </c>
      <c r="BD190" s="122">
        <v>95277940</v>
      </c>
      <c r="BE190" s="122">
        <v>96866642</v>
      </c>
      <c r="BF190" s="122">
        <v>98481032</v>
      </c>
      <c r="BG190" s="122">
        <v>100102249</v>
      </c>
      <c r="BH190" s="122">
        <v>101716359</v>
      </c>
      <c r="BI190" s="122">
        <v>103320222</v>
      </c>
      <c r="BJ190" s="122">
        <v>104918090</v>
      </c>
    </row>
    <row r="191" spans="1:62" x14ac:dyDescent="0.35">
      <c r="A191" s="122" t="s">
        <v>583</v>
      </c>
      <c r="B191" s="122" t="s">
        <v>584</v>
      </c>
      <c r="C191" s="122" t="s">
        <v>238</v>
      </c>
      <c r="D191" s="122" t="s">
        <v>239</v>
      </c>
      <c r="E191" s="122">
        <v>9642</v>
      </c>
      <c r="F191" s="122">
        <v>9900</v>
      </c>
      <c r="G191" s="122">
        <v>10151</v>
      </c>
      <c r="H191" s="122">
        <v>10378</v>
      </c>
      <c r="I191" s="122">
        <v>10593</v>
      </c>
      <c r="J191" s="122">
        <v>10782</v>
      </c>
      <c r="K191" s="122">
        <v>10946</v>
      </c>
      <c r="L191" s="122">
        <v>11080</v>
      </c>
      <c r="M191" s="122">
        <v>11205</v>
      </c>
      <c r="N191" s="122">
        <v>11331</v>
      </c>
      <c r="O191" s="122">
        <v>11480</v>
      </c>
      <c r="P191" s="122">
        <v>11654</v>
      </c>
      <c r="Q191" s="122">
        <v>11852</v>
      </c>
      <c r="R191" s="122">
        <v>12046</v>
      </c>
      <c r="S191" s="122">
        <v>12197</v>
      </c>
      <c r="T191" s="122">
        <v>12278</v>
      </c>
      <c r="U191" s="122">
        <v>12285</v>
      </c>
      <c r="V191" s="122">
        <v>12225</v>
      </c>
      <c r="W191" s="122">
        <v>12153</v>
      </c>
      <c r="X191" s="122">
        <v>12124</v>
      </c>
      <c r="Y191" s="122">
        <v>12194</v>
      </c>
      <c r="Z191" s="122">
        <v>12387</v>
      </c>
      <c r="AA191" s="122">
        <v>12663</v>
      </c>
      <c r="AB191" s="122">
        <v>13012</v>
      </c>
      <c r="AC191" s="122">
        <v>13372</v>
      </c>
      <c r="AD191" s="122">
        <v>13696</v>
      </c>
      <c r="AE191" s="122">
        <v>13985</v>
      </c>
      <c r="AF191" s="122">
        <v>14240</v>
      </c>
      <c r="AG191" s="122">
        <v>14490</v>
      </c>
      <c r="AH191" s="122">
        <v>14757</v>
      </c>
      <c r="AI191" s="122">
        <v>15088</v>
      </c>
      <c r="AJ191" s="122">
        <v>15474</v>
      </c>
      <c r="AK191" s="122">
        <v>15894</v>
      </c>
      <c r="AL191" s="122">
        <v>16342</v>
      </c>
      <c r="AM191" s="122">
        <v>16806</v>
      </c>
      <c r="AN191" s="122">
        <v>17253</v>
      </c>
      <c r="AO191" s="122">
        <v>17691</v>
      </c>
      <c r="AP191" s="122">
        <v>18123</v>
      </c>
      <c r="AQ191" s="122">
        <v>18524</v>
      </c>
      <c r="AR191" s="122">
        <v>18879</v>
      </c>
      <c r="AS191" s="122">
        <v>19175</v>
      </c>
      <c r="AT191" s="122">
        <v>19404</v>
      </c>
      <c r="AU191" s="122">
        <v>19574</v>
      </c>
      <c r="AV191" s="122">
        <v>19700</v>
      </c>
      <c r="AW191" s="122">
        <v>19804</v>
      </c>
      <c r="AX191" s="122">
        <v>19906</v>
      </c>
      <c r="AY191" s="122">
        <v>20012</v>
      </c>
      <c r="AZ191" s="122">
        <v>20116</v>
      </c>
      <c r="BA191" s="122">
        <v>20228</v>
      </c>
      <c r="BB191" s="122">
        <v>20342</v>
      </c>
      <c r="BC191" s="122">
        <v>20470</v>
      </c>
      <c r="BD191" s="122">
        <v>20599</v>
      </c>
      <c r="BE191" s="122">
        <v>20758</v>
      </c>
      <c r="BF191" s="122">
        <v>20920</v>
      </c>
      <c r="BG191" s="122">
        <v>21094</v>
      </c>
      <c r="BH191" s="122">
        <v>21288</v>
      </c>
      <c r="BI191" s="122">
        <v>21503</v>
      </c>
      <c r="BJ191" s="122">
        <v>21729</v>
      </c>
    </row>
    <row r="192" spans="1:62" x14ac:dyDescent="0.35">
      <c r="A192" s="122" t="s">
        <v>585</v>
      </c>
      <c r="B192" s="122" t="s">
        <v>586</v>
      </c>
      <c r="C192" s="122" t="s">
        <v>238</v>
      </c>
      <c r="D192" s="122" t="s">
        <v>239</v>
      </c>
      <c r="E192" s="122">
        <v>2010677</v>
      </c>
      <c r="F192" s="122">
        <v>2051947</v>
      </c>
      <c r="G192" s="122">
        <v>2094687</v>
      </c>
      <c r="H192" s="122">
        <v>2139303</v>
      </c>
      <c r="I192" s="122">
        <v>2186340</v>
      </c>
      <c r="J192" s="122">
        <v>2236206</v>
      </c>
      <c r="K192" s="122">
        <v>2289109</v>
      </c>
      <c r="L192" s="122">
        <v>2344977</v>
      </c>
      <c r="M192" s="122">
        <v>2403595</v>
      </c>
      <c r="N192" s="122">
        <v>2464548</v>
      </c>
      <c r="O192" s="122">
        <v>2527586</v>
      </c>
      <c r="P192" s="122">
        <v>2592628</v>
      </c>
      <c r="Q192" s="122">
        <v>2659851</v>
      </c>
      <c r="R192" s="122">
        <v>2729580</v>
      </c>
      <c r="S192" s="122">
        <v>2802243</v>
      </c>
      <c r="T192" s="122">
        <v>2878156</v>
      </c>
      <c r="U192" s="122">
        <v>2957339</v>
      </c>
      <c r="V192" s="122">
        <v>3039660</v>
      </c>
      <c r="W192" s="122">
        <v>3125034</v>
      </c>
      <c r="X192" s="122">
        <v>3213360</v>
      </c>
      <c r="Y192" s="122">
        <v>3304473</v>
      </c>
      <c r="Z192" s="122">
        <v>3398469</v>
      </c>
      <c r="AA192" s="122">
        <v>3495199</v>
      </c>
      <c r="AB192" s="122">
        <v>3594004</v>
      </c>
      <c r="AC192" s="122">
        <v>3694041</v>
      </c>
      <c r="AD192" s="122">
        <v>3794720</v>
      </c>
      <c r="AE192" s="122">
        <v>3895852</v>
      </c>
      <c r="AF192" s="122">
        <v>3997702</v>
      </c>
      <c r="AG192" s="122">
        <v>4100729</v>
      </c>
      <c r="AH192" s="122">
        <v>4205654</v>
      </c>
      <c r="AI192" s="122">
        <v>4313059</v>
      </c>
      <c r="AJ192" s="122">
        <v>4423007</v>
      </c>
      <c r="AK192" s="122">
        <v>4535520</v>
      </c>
      <c r="AL192" s="122">
        <v>4651169</v>
      </c>
      <c r="AM192" s="122">
        <v>4770606</v>
      </c>
      <c r="AN192" s="122">
        <v>4894276</v>
      </c>
      <c r="AO192" s="122">
        <v>5022437</v>
      </c>
      <c r="AP192" s="122">
        <v>5154910</v>
      </c>
      <c r="AQ192" s="122">
        <v>5291178</v>
      </c>
      <c r="AR192" s="122">
        <v>5430479</v>
      </c>
      <c r="AS192" s="122">
        <v>5572222</v>
      </c>
      <c r="AT192" s="122">
        <v>5716152</v>
      </c>
      <c r="AU192" s="122">
        <v>5862316</v>
      </c>
      <c r="AV192" s="122">
        <v>6010724</v>
      </c>
      <c r="AW192" s="122">
        <v>6161517</v>
      </c>
      <c r="AX192" s="122">
        <v>6314709</v>
      </c>
      <c r="AY192" s="122">
        <v>6470272</v>
      </c>
      <c r="AZ192" s="122">
        <v>6627922</v>
      </c>
      <c r="BA192" s="122">
        <v>6787187</v>
      </c>
      <c r="BB192" s="122">
        <v>6947447</v>
      </c>
      <c r="BC192" s="122">
        <v>7108239</v>
      </c>
      <c r="BD192" s="122">
        <v>7269348</v>
      </c>
      <c r="BE192" s="122">
        <v>7430836</v>
      </c>
      <c r="BF192" s="122">
        <v>7592865</v>
      </c>
      <c r="BG192" s="122">
        <v>7755785</v>
      </c>
      <c r="BH192" s="122">
        <v>7919825</v>
      </c>
      <c r="BI192" s="122">
        <v>8084991</v>
      </c>
      <c r="BJ192" s="122">
        <v>8251162</v>
      </c>
    </row>
    <row r="193" spans="1:62" x14ac:dyDescent="0.35">
      <c r="A193" s="122" t="s">
        <v>40</v>
      </c>
      <c r="B193" s="122" t="s">
        <v>587</v>
      </c>
      <c r="C193" s="122" t="s">
        <v>238</v>
      </c>
      <c r="D193" s="122" t="s">
        <v>239</v>
      </c>
      <c r="E193" s="122">
        <v>29637450</v>
      </c>
      <c r="F193" s="122">
        <v>29964000</v>
      </c>
      <c r="G193" s="122">
        <v>30308500</v>
      </c>
      <c r="H193" s="122">
        <v>30712000</v>
      </c>
      <c r="I193" s="122">
        <v>31139450</v>
      </c>
      <c r="J193" s="122">
        <v>31444950</v>
      </c>
      <c r="K193" s="122">
        <v>31681000</v>
      </c>
      <c r="L193" s="122">
        <v>31987155</v>
      </c>
      <c r="M193" s="122">
        <v>32294655</v>
      </c>
      <c r="N193" s="122">
        <v>32548300</v>
      </c>
      <c r="O193" s="122">
        <v>32664300</v>
      </c>
      <c r="P193" s="122">
        <v>32783500</v>
      </c>
      <c r="Q193" s="122">
        <v>33055650</v>
      </c>
      <c r="R193" s="122">
        <v>33357200</v>
      </c>
      <c r="S193" s="122">
        <v>33678899</v>
      </c>
      <c r="T193" s="122">
        <v>34015199</v>
      </c>
      <c r="U193" s="122">
        <v>34356300</v>
      </c>
      <c r="V193" s="122">
        <v>34689050</v>
      </c>
      <c r="W193" s="122">
        <v>34965600</v>
      </c>
      <c r="X193" s="122">
        <v>35247217</v>
      </c>
      <c r="Y193" s="122">
        <v>35574150</v>
      </c>
      <c r="Z193" s="122">
        <v>35898587</v>
      </c>
      <c r="AA193" s="122">
        <v>36230481</v>
      </c>
      <c r="AB193" s="122">
        <v>36571808</v>
      </c>
      <c r="AC193" s="122">
        <v>36904134</v>
      </c>
      <c r="AD193" s="122">
        <v>37201885</v>
      </c>
      <c r="AE193" s="122">
        <v>37456119</v>
      </c>
      <c r="AF193" s="122">
        <v>37668045</v>
      </c>
      <c r="AG193" s="122">
        <v>37824487</v>
      </c>
      <c r="AH193" s="122">
        <v>37961529</v>
      </c>
      <c r="AI193" s="122">
        <v>38110782</v>
      </c>
      <c r="AJ193" s="122">
        <v>38246193</v>
      </c>
      <c r="AK193" s="122">
        <v>38363667</v>
      </c>
      <c r="AL193" s="122">
        <v>38461408</v>
      </c>
      <c r="AM193" s="122">
        <v>38542652</v>
      </c>
      <c r="AN193" s="122">
        <v>38594998</v>
      </c>
      <c r="AO193" s="122">
        <v>38624370</v>
      </c>
      <c r="AP193" s="122">
        <v>38649660</v>
      </c>
      <c r="AQ193" s="122">
        <v>38663481</v>
      </c>
      <c r="AR193" s="122">
        <v>38660271</v>
      </c>
      <c r="AS193" s="122">
        <v>38258629</v>
      </c>
      <c r="AT193" s="122">
        <v>38248076</v>
      </c>
      <c r="AU193" s="122">
        <v>38230364</v>
      </c>
      <c r="AV193" s="122">
        <v>38204570</v>
      </c>
      <c r="AW193" s="122">
        <v>38182222</v>
      </c>
      <c r="AX193" s="122">
        <v>38165445</v>
      </c>
      <c r="AY193" s="122">
        <v>38141267</v>
      </c>
      <c r="AZ193" s="122">
        <v>38120560</v>
      </c>
      <c r="BA193" s="122">
        <v>38125759</v>
      </c>
      <c r="BB193" s="122">
        <v>38151603</v>
      </c>
      <c r="BC193" s="122">
        <v>38042794</v>
      </c>
      <c r="BD193" s="122">
        <v>38063255</v>
      </c>
      <c r="BE193" s="122">
        <v>38063164</v>
      </c>
      <c r="BF193" s="122">
        <v>38040196</v>
      </c>
      <c r="BG193" s="122">
        <v>38011735</v>
      </c>
      <c r="BH193" s="122">
        <v>37986412</v>
      </c>
      <c r="BI193" s="122">
        <v>37970087</v>
      </c>
      <c r="BJ193" s="122">
        <v>37975841</v>
      </c>
    </row>
    <row r="194" spans="1:62" x14ac:dyDescent="0.35">
      <c r="A194" s="122" t="s">
        <v>588</v>
      </c>
      <c r="B194" s="122" t="s">
        <v>589</v>
      </c>
      <c r="C194" s="122" t="s">
        <v>238</v>
      </c>
      <c r="D194" s="122" t="s">
        <v>239</v>
      </c>
      <c r="E194" s="122">
        <v>188636191</v>
      </c>
      <c r="F194" s="122">
        <v>192957526</v>
      </c>
      <c r="G194" s="122">
        <v>197466057</v>
      </c>
      <c r="H194" s="122">
        <v>202169074</v>
      </c>
      <c r="I194" s="122">
        <v>207073952</v>
      </c>
      <c r="J194" s="122">
        <v>212187233</v>
      </c>
      <c r="K194" s="122">
        <v>217522775</v>
      </c>
      <c r="L194" s="122">
        <v>223086567</v>
      </c>
      <c r="M194" s="122">
        <v>228868113</v>
      </c>
      <c r="N194" s="122">
        <v>234850584</v>
      </c>
      <c r="O194" s="122">
        <v>241027706</v>
      </c>
      <c r="P194" s="122">
        <v>247376381</v>
      </c>
      <c r="Q194" s="122">
        <v>253914730</v>
      </c>
      <c r="R194" s="122">
        <v>260725221</v>
      </c>
      <c r="S194" s="122">
        <v>267918888</v>
      </c>
      <c r="T194" s="122">
        <v>275565267</v>
      </c>
      <c r="U194" s="122">
        <v>283715621</v>
      </c>
      <c r="V194" s="122">
        <v>292321446</v>
      </c>
      <c r="W194" s="122">
        <v>301230680</v>
      </c>
      <c r="X194" s="122">
        <v>310230861</v>
      </c>
      <c r="Y194" s="122">
        <v>319174900</v>
      </c>
      <c r="Z194" s="122">
        <v>328020973</v>
      </c>
      <c r="AA194" s="122">
        <v>336834728</v>
      </c>
      <c r="AB194" s="122">
        <v>345711225</v>
      </c>
      <c r="AC194" s="122">
        <v>354794146</v>
      </c>
      <c r="AD194" s="122">
        <v>364199513</v>
      </c>
      <c r="AE194" s="122">
        <v>373930490</v>
      </c>
      <c r="AF194" s="122">
        <v>383984828</v>
      </c>
      <c r="AG194" s="122">
        <v>394465713</v>
      </c>
      <c r="AH194" s="122">
        <v>405497636</v>
      </c>
      <c r="AI194" s="122">
        <v>417158756</v>
      </c>
      <c r="AJ194" s="122">
        <v>429531376</v>
      </c>
      <c r="AK194" s="122">
        <v>442573477</v>
      </c>
      <c r="AL194" s="122">
        <v>456086696</v>
      </c>
      <c r="AM194" s="122">
        <v>469790790</v>
      </c>
      <c r="AN194" s="122">
        <v>483495980</v>
      </c>
      <c r="AO194" s="122">
        <v>497126039</v>
      </c>
      <c r="AP194" s="122">
        <v>510777895</v>
      </c>
      <c r="AQ194" s="122">
        <v>524647448</v>
      </c>
      <c r="AR194" s="122">
        <v>539018066</v>
      </c>
      <c r="AS194" s="122">
        <v>554097477</v>
      </c>
      <c r="AT194" s="122">
        <v>569959700</v>
      </c>
      <c r="AU194" s="122">
        <v>586553190</v>
      </c>
      <c r="AV194" s="122">
        <v>603809871</v>
      </c>
      <c r="AW194" s="122">
        <v>621611464</v>
      </c>
      <c r="AX194" s="122">
        <v>639876871</v>
      </c>
      <c r="AY194" s="122">
        <v>658586521</v>
      </c>
      <c r="AZ194" s="122">
        <v>677788806</v>
      </c>
      <c r="BA194" s="122">
        <v>697549138</v>
      </c>
      <c r="BB194" s="122">
        <v>717959651</v>
      </c>
      <c r="BC194" s="122">
        <v>739082260</v>
      </c>
      <c r="BD194" s="122">
        <v>760942116</v>
      </c>
      <c r="BE194" s="122">
        <v>783505835</v>
      </c>
      <c r="BF194" s="122">
        <v>806705375</v>
      </c>
      <c r="BG194" s="122">
        <v>830442736</v>
      </c>
      <c r="BH194" s="122">
        <v>854646007</v>
      </c>
      <c r="BI194" s="122">
        <v>879292453</v>
      </c>
      <c r="BJ194" s="122">
        <v>904399841</v>
      </c>
    </row>
    <row r="195" spans="1:62" x14ac:dyDescent="0.35">
      <c r="A195" s="122" t="s">
        <v>590</v>
      </c>
      <c r="B195" s="122" t="s">
        <v>591</v>
      </c>
      <c r="C195" s="122" t="s">
        <v>238</v>
      </c>
      <c r="D195" s="122" t="s">
        <v>239</v>
      </c>
      <c r="E195" s="122">
        <v>2358000</v>
      </c>
      <c r="F195" s="122">
        <v>2399722</v>
      </c>
      <c r="G195" s="122">
        <v>2450322</v>
      </c>
      <c r="H195" s="122">
        <v>2504530</v>
      </c>
      <c r="I195" s="122">
        <v>2554066</v>
      </c>
      <c r="J195" s="122">
        <v>2594000</v>
      </c>
      <c r="K195" s="122">
        <v>2624995</v>
      </c>
      <c r="L195" s="122">
        <v>2645674</v>
      </c>
      <c r="M195" s="122">
        <v>2662064</v>
      </c>
      <c r="N195" s="122">
        <v>2684150</v>
      </c>
      <c r="O195" s="122">
        <v>2718000</v>
      </c>
      <c r="P195" s="122">
        <v>2762190</v>
      </c>
      <c r="Q195" s="122">
        <v>2817256</v>
      </c>
      <c r="R195" s="122">
        <v>2878786</v>
      </c>
      <c r="S195" s="122">
        <v>2939299</v>
      </c>
      <c r="T195" s="122">
        <v>2994000</v>
      </c>
      <c r="U195" s="122">
        <v>3043854</v>
      </c>
      <c r="V195" s="122">
        <v>3088690</v>
      </c>
      <c r="W195" s="122">
        <v>3129421</v>
      </c>
      <c r="X195" s="122">
        <v>3168088</v>
      </c>
      <c r="Y195" s="122">
        <v>3206000</v>
      </c>
      <c r="Z195" s="122">
        <v>3242552</v>
      </c>
      <c r="AA195" s="122">
        <v>3277453</v>
      </c>
      <c r="AB195" s="122">
        <v>3311138</v>
      </c>
      <c r="AC195" s="122">
        <v>3344190</v>
      </c>
      <c r="AD195" s="122">
        <v>3377000</v>
      </c>
      <c r="AE195" s="122">
        <v>3409554</v>
      </c>
      <c r="AF195" s="122">
        <v>3441850</v>
      </c>
      <c r="AG195" s="122">
        <v>3473898</v>
      </c>
      <c r="AH195" s="122">
        <v>3505650</v>
      </c>
      <c r="AI195" s="122">
        <v>3537000</v>
      </c>
      <c r="AJ195" s="122">
        <v>3562110</v>
      </c>
      <c r="AK195" s="122">
        <v>3585176</v>
      </c>
      <c r="AL195" s="122">
        <v>3615497</v>
      </c>
      <c r="AM195" s="122">
        <v>3649237</v>
      </c>
      <c r="AN195" s="122">
        <v>3683103</v>
      </c>
      <c r="AO195" s="122">
        <v>3724655</v>
      </c>
      <c r="AP195" s="122">
        <v>3759430</v>
      </c>
      <c r="AQ195" s="122">
        <v>3781101</v>
      </c>
      <c r="AR195" s="122">
        <v>3800081</v>
      </c>
      <c r="AS195" s="122">
        <v>3810605</v>
      </c>
      <c r="AT195" s="122">
        <v>3818774</v>
      </c>
      <c r="AU195" s="122">
        <v>3823701</v>
      </c>
      <c r="AV195" s="122">
        <v>3826095</v>
      </c>
      <c r="AW195" s="122">
        <v>3826878</v>
      </c>
      <c r="AX195" s="122">
        <v>3821362</v>
      </c>
      <c r="AY195" s="122">
        <v>3805214</v>
      </c>
      <c r="AZ195" s="122">
        <v>3782995</v>
      </c>
      <c r="BA195" s="122">
        <v>3760866</v>
      </c>
      <c r="BB195" s="122">
        <v>3740410</v>
      </c>
      <c r="BC195" s="122">
        <v>3721525</v>
      </c>
      <c r="BD195" s="122">
        <v>3678732</v>
      </c>
      <c r="BE195" s="122">
        <v>3634488</v>
      </c>
      <c r="BF195" s="122">
        <v>3593077</v>
      </c>
      <c r="BG195" s="122">
        <v>3534874</v>
      </c>
      <c r="BH195" s="122">
        <v>3473177</v>
      </c>
      <c r="BI195" s="122">
        <v>3406520</v>
      </c>
      <c r="BJ195" s="122">
        <v>3337177</v>
      </c>
    </row>
    <row r="196" spans="1:62" x14ac:dyDescent="0.35">
      <c r="A196" s="122" t="s">
        <v>592</v>
      </c>
      <c r="B196" s="122" t="s">
        <v>593</v>
      </c>
      <c r="C196" s="122" t="s">
        <v>238</v>
      </c>
      <c r="D196" s="122" t="s">
        <v>239</v>
      </c>
      <c r="E196" s="122">
        <v>11424176</v>
      </c>
      <c r="F196" s="122">
        <v>11665595</v>
      </c>
      <c r="G196" s="122">
        <v>11871712</v>
      </c>
      <c r="H196" s="122">
        <v>12065468</v>
      </c>
      <c r="I196" s="122">
        <v>12282419</v>
      </c>
      <c r="J196" s="122">
        <v>12547525</v>
      </c>
      <c r="K196" s="122">
        <v>12864954</v>
      </c>
      <c r="L196" s="122">
        <v>13222694</v>
      </c>
      <c r="M196" s="122">
        <v>13609982</v>
      </c>
      <c r="N196" s="122">
        <v>14010339</v>
      </c>
      <c r="O196" s="122">
        <v>14410400</v>
      </c>
      <c r="P196" s="122">
        <v>14809521</v>
      </c>
      <c r="Q196" s="122">
        <v>15207771</v>
      </c>
      <c r="R196" s="122">
        <v>15593351</v>
      </c>
      <c r="S196" s="122">
        <v>15952078</v>
      </c>
      <c r="T196" s="122">
        <v>16274740</v>
      </c>
      <c r="U196" s="122">
        <v>16554746</v>
      </c>
      <c r="V196" s="122">
        <v>16796578</v>
      </c>
      <c r="W196" s="122">
        <v>17015983</v>
      </c>
      <c r="X196" s="122">
        <v>17235666</v>
      </c>
      <c r="Y196" s="122">
        <v>17472140</v>
      </c>
      <c r="Z196" s="122">
        <v>17731230</v>
      </c>
      <c r="AA196" s="122">
        <v>18008564</v>
      </c>
      <c r="AB196" s="122">
        <v>18298214</v>
      </c>
      <c r="AC196" s="122">
        <v>18590138</v>
      </c>
      <c r="AD196" s="122">
        <v>18877238</v>
      </c>
      <c r="AE196" s="122">
        <v>19156795</v>
      </c>
      <c r="AF196" s="122">
        <v>19431986</v>
      </c>
      <c r="AG196" s="122">
        <v>19708323</v>
      </c>
      <c r="AH196" s="122">
        <v>19993755</v>
      </c>
      <c r="AI196" s="122">
        <v>20293054</v>
      </c>
      <c r="AJ196" s="122">
        <v>20609150</v>
      </c>
      <c r="AK196" s="122">
        <v>20937404</v>
      </c>
      <c r="AL196" s="122">
        <v>21265834</v>
      </c>
      <c r="AM196" s="122">
        <v>21577982</v>
      </c>
      <c r="AN196" s="122">
        <v>21862299</v>
      </c>
      <c r="AO196" s="122">
        <v>22113548</v>
      </c>
      <c r="AP196" s="122">
        <v>22335638</v>
      </c>
      <c r="AQ196" s="122">
        <v>22537336</v>
      </c>
      <c r="AR196" s="122">
        <v>22731985</v>
      </c>
      <c r="AS196" s="122">
        <v>22929075</v>
      </c>
      <c r="AT196" s="122">
        <v>23131810</v>
      </c>
      <c r="AU196" s="122">
        <v>23336681</v>
      </c>
      <c r="AV196" s="122">
        <v>23538540</v>
      </c>
      <c r="AW196" s="122">
        <v>23729498</v>
      </c>
      <c r="AX196" s="122">
        <v>23904167</v>
      </c>
      <c r="AY196" s="122">
        <v>24061097</v>
      </c>
      <c r="AZ196" s="122">
        <v>24203289</v>
      </c>
      <c r="BA196" s="122">
        <v>24335146</v>
      </c>
      <c r="BB196" s="122">
        <v>24463021</v>
      </c>
      <c r="BC196" s="122">
        <v>24591599</v>
      </c>
      <c r="BD196" s="122">
        <v>24722298</v>
      </c>
      <c r="BE196" s="122">
        <v>24854034</v>
      </c>
      <c r="BF196" s="122">
        <v>24985976</v>
      </c>
      <c r="BG196" s="122">
        <v>25116363</v>
      </c>
      <c r="BH196" s="122">
        <v>25243917</v>
      </c>
      <c r="BI196" s="122">
        <v>25368620</v>
      </c>
      <c r="BJ196" s="122">
        <v>25490965</v>
      </c>
    </row>
    <row r="197" spans="1:62" x14ac:dyDescent="0.35">
      <c r="A197" s="122" t="s">
        <v>45</v>
      </c>
      <c r="B197" s="122" t="s">
        <v>594</v>
      </c>
      <c r="C197" s="122" t="s">
        <v>238</v>
      </c>
      <c r="D197" s="122" t="s">
        <v>239</v>
      </c>
      <c r="E197" s="122">
        <v>8857716</v>
      </c>
      <c r="F197" s="122">
        <v>8929316</v>
      </c>
      <c r="G197" s="122">
        <v>8993985</v>
      </c>
      <c r="H197" s="122">
        <v>9030355</v>
      </c>
      <c r="I197" s="122">
        <v>9035365</v>
      </c>
      <c r="J197" s="122">
        <v>8998595</v>
      </c>
      <c r="K197" s="122">
        <v>8930990</v>
      </c>
      <c r="L197" s="122">
        <v>8874520</v>
      </c>
      <c r="M197" s="122">
        <v>8836650</v>
      </c>
      <c r="N197" s="122">
        <v>8757705</v>
      </c>
      <c r="O197" s="122">
        <v>8680431</v>
      </c>
      <c r="P197" s="122">
        <v>8643756</v>
      </c>
      <c r="Q197" s="122">
        <v>8630430</v>
      </c>
      <c r="R197" s="122">
        <v>8633100</v>
      </c>
      <c r="S197" s="122">
        <v>8754365</v>
      </c>
      <c r="T197" s="122">
        <v>9093470</v>
      </c>
      <c r="U197" s="122">
        <v>9355810</v>
      </c>
      <c r="V197" s="122">
        <v>9455675</v>
      </c>
      <c r="W197" s="122">
        <v>9558250</v>
      </c>
      <c r="X197" s="122">
        <v>9661265</v>
      </c>
      <c r="Y197" s="122">
        <v>9766312</v>
      </c>
      <c r="Z197" s="122">
        <v>9851362</v>
      </c>
      <c r="AA197" s="122">
        <v>9911771</v>
      </c>
      <c r="AB197" s="122">
        <v>9957865</v>
      </c>
      <c r="AC197" s="122">
        <v>9996232</v>
      </c>
      <c r="AD197" s="122">
        <v>10023613</v>
      </c>
      <c r="AE197" s="122">
        <v>10032734</v>
      </c>
      <c r="AF197" s="122">
        <v>10030031</v>
      </c>
      <c r="AG197" s="122">
        <v>10019610</v>
      </c>
      <c r="AH197" s="122">
        <v>10005000</v>
      </c>
      <c r="AI197" s="122">
        <v>9983218</v>
      </c>
      <c r="AJ197" s="122">
        <v>9960235</v>
      </c>
      <c r="AK197" s="122">
        <v>9952494</v>
      </c>
      <c r="AL197" s="122">
        <v>9964675</v>
      </c>
      <c r="AM197" s="122">
        <v>9991525</v>
      </c>
      <c r="AN197" s="122">
        <v>10026176</v>
      </c>
      <c r="AO197" s="122">
        <v>10063945</v>
      </c>
      <c r="AP197" s="122">
        <v>10108977</v>
      </c>
      <c r="AQ197" s="122">
        <v>10160196</v>
      </c>
      <c r="AR197" s="122">
        <v>10217828</v>
      </c>
      <c r="AS197" s="122">
        <v>10289898</v>
      </c>
      <c r="AT197" s="122">
        <v>10362722</v>
      </c>
      <c r="AU197" s="122">
        <v>10419631</v>
      </c>
      <c r="AV197" s="122">
        <v>10458821</v>
      </c>
      <c r="AW197" s="122">
        <v>10483861</v>
      </c>
      <c r="AX197" s="122">
        <v>10503330</v>
      </c>
      <c r="AY197" s="122">
        <v>10522288</v>
      </c>
      <c r="AZ197" s="122">
        <v>10542964</v>
      </c>
      <c r="BA197" s="122">
        <v>10558177</v>
      </c>
      <c r="BB197" s="122">
        <v>10568247</v>
      </c>
      <c r="BC197" s="122">
        <v>10573100</v>
      </c>
      <c r="BD197" s="122">
        <v>10557560</v>
      </c>
      <c r="BE197" s="122">
        <v>10514844</v>
      </c>
      <c r="BF197" s="122">
        <v>10457295</v>
      </c>
      <c r="BG197" s="122">
        <v>10401062</v>
      </c>
      <c r="BH197" s="122">
        <v>10358076</v>
      </c>
      <c r="BI197" s="122">
        <v>10325452</v>
      </c>
      <c r="BJ197" s="122">
        <v>10293718</v>
      </c>
    </row>
    <row r="198" spans="1:62" x14ac:dyDescent="0.35">
      <c r="A198" s="122" t="s">
        <v>595</v>
      </c>
      <c r="B198" s="122" t="s">
        <v>596</v>
      </c>
      <c r="C198" s="122" t="s">
        <v>238</v>
      </c>
      <c r="D198" s="122" t="s">
        <v>239</v>
      </c>
      <c r="E198" s="122">
        <v>1902875</v>
      </c>
      <c r="F198" s="122">
        <v>1953328</v>
      </c>
      <c r="G198" s="122">
        <v>2005337</v>
      </c>
      <c r="H198" s="122">
        <v>2058915</v>
      </c>
      <c r="I198" s="122">
        <v>2114095</v>
      </c>
      <c r="J198" s="122">
        <v>2170859</v>
      </c>
      <c r="K198" s="122">
        <v>2229376</v>
      </c>
      <c r="L198" s="122">
        <v>2289582</v>
      </c>
      <c r="M198" s="122">
        <v>2350901</v>
      </c>
      <c r="N198" s="122">
        <v>2412566</v>
      </c>
      <c r="O198" s="122">
        <v>2474106</v>
      </c>
      <c r="P198" s="122">
        <v>2535359</v>
      </c>
      <c r="Q198" s="122">
        <v>2596739</v>
      </c>
      <c r="R198" s="122">
        <v>2659088</v>
      </c>
      <c r="S198" s="122">
        <v>2723523</v>
      </c>
      <c r="T198" s="122">
        <v>2790962</v>
      </c>
      <c r="U198" s="122">
        <v>2861581</v>
      </c>
      <c r="V198" s="122">
        <v>2935375</v>
      </c>
      <c r="W198" s="122">
        <v>3012829</v>
      </c>
      <c r="X198" s="122">
        <v>3094482</v>
      </c>
      <c r="Y198" s="122">
        <v>3180630</v>
      </c>
      <c r="Z198" s="122">
        <v>3271456</v>
      </c>
      <c r="AA198" s="122">
        <v>3366719</v>
      </c>
      <c r="AB198" s="122">
        <v>3465793</v>
      </c>
      <c r="AC198" s="122">
        <v>3567752</v>
      </c>
      <c r="AD198" s="122">
        <v>3671826</v>
      </c>
      <c r="AE198" s="122">
        <v>3777763</v>
      </c>
      <c r="AF198" s="122">
        <v>3885436</v>
      </c>
      <c r="AG198" s="122">
        <v>3994331</v>
      </c>
      <c r="AH198" s="122">
        <v>4103911</v>
      </c>
      <c r="AI198" s="122">
        <v>4213742</v>
      </c>
      <c r="AJ198" s="122">
        <v>4323410</v>
      </c>
      <c r="AK198" s="122">
        <v>4432736</v>
      </c>
      <c r="AL198" s="122">
        <v>4541902</v>
      </c>
      <c r="AM198" s="122">
        <v>4651225</v>
      </c>
      <c r="AN198" s="122">
        <v>4760850</v>
      </c>
      <c r="AO198" s="122">
        <v>4870694</v>
      </c>
      <c r="AP198" s="122">
        <v>4980344</v>
      </c>
      <c r="AQ198" s="122">
        <v>5089310</v>
      </c>
      <c r="AR198" s="122">
        <v>5196937</v>
      </c>
      <c r="AS198" s="122">
        <v>5302700</v>
      </c>
      <c r="AT198" s="122">
        <v>5406624</v>
      </c>
      <c r="AU198" s="122">
        <v>5508611</v>
      </c>
      <c r="AV198" s="122">
        <v>5607950</v>
      </c>
      <c r="AW198" s="122">
        <v>5703740</v>
      </c>
      <c r="AX198" s="122">
        <v>5795494</v>
      </c>
      <c r="AY198" s="122">
        <v>5882796</v>
      </c>
      <c r="AZ198" s="122">
        <v>5966159</v>
      </c>
      <c r="BA198" s="122">
        <v>6047117</v>
      </c>
      <c r="BB198" s="122">
        <v>6127837</v>
      </c>
      <c r="BC198" s="122">
        <v>6209877</v>
      </c>
      <c r="BD198" s="122">
        <v>6293783</v>
      </c>
      <c r="BE198" s="122">
        <v>6379219</v>
      </c>
      <c r="BF198" s="122">
        <v>6465740</v>
      </c>
      <c r="BG198" s="122">
        <v>6552584</v>
      </c>
      <c r="BH198" s="122">
        <v>6639119</v>
      </c>
      <c r="BI198" s="122">
        <v>6725308</v>
      </c>
      <c r="BJ198" s="122">
        <v>6811297</v>
      </c>
    </row>
    <row r="199" spans="1:62" x14ac:dyDescent="0.35">
      <c r="A199" s="122" t="s">
        <v>597</v>
      </c>
      <c r="B199" s="122" t="s">
        <v>598</v>
      </c>
      <c r="C199" s="122" t="s">
        <v>238</v>
      </c>
      <c r="D199" s="122" t="s">
        <v>239</v>
      </c>
      <c r="AI199" s="122">
        <v>1978248</v>
      </c>
      <c r="AJ199" s="122">
        <v>2068845</v>
      </c>
      <c r="AK199" s="122">
        <v>2163591</v>
      </c>
      <c r="AL199" s="122">
        <v>2262676</v>
      </c>
      <c r="AM199" s="122">
        <v>2366298</v>
      </c>
      <c r="AN199" s="122">
        <v>2474666</v>
      </c>
      <c r="AO199" s="122">
        <v>2587997</v>
      </c>
      <c r="AP199" s="122">
        <v>2706518</v>
      </c>
      <c r="AQ199" s="122">
        <v>2776568</v>
      </c>
      <c r="AR199" s="122">
        <v>2848431</v>
      </c>
      <c r="AS199" s="122">
        <v>2922153</v>
      </c>
      <c r="AT199" s="122">
        <v>2997784</v>
      </c>
      <c r="AU199" s="122">
        <v>3075373</v>
      </c>
      <c r="AV199" s="122">
        <v>3154969</v>
      </c>
      <c r="AW199" s="122">
        <v>3236626</v>
      </c>
      <c r="AX199" s="122">
        <v>3320396</v>
      </c>
      <c r="AY199" s="122">
        <v>3406334</v>
      </c>
      <c r="AZ199" s="122">
        <v>3494496</v>
      </c>
      <c r="BA199" s="122">
        <v>3596688</v>
      </c>
      <c r="BB199" s="122">
        <v>3702218</v>
      </c>
      <c r="BC199" s="122">
        <v>3811102</v>
      </c>
      <c r="BD199" s="122">
        <v>3927051</v>
      </c>
      <c r="BE199" s="122">
        <v>4046901</v>
      </c>
      <c r="BF199" s="122">
        <v>4169506</v>
      </c>
      <c r="BG199" s="122">
        <v>4294682</v>
      </c>
      <c r="BH199" s="122">
        <v>4422143</v>
      </c>
      <c r="BI199" s="122">
        <v>4551566</v>
      </c>
      <c r="BJ199" s="122">
        <v>4684777</v>
      </c>
    </row>
    <row r="200" spans="1:62" x14ac:dyDescent="0.35">
      <c r="A200" s="122" t="s">
        <v>599</v>
      </c>
      <c r="B200" s="122" t="s">
        <v>600</v>
      </c>
      <c r="C200" s="122" t="s">
        <v>238</v>
      </c>
      <c r="D200" s="122" t="s">
        <v>239</v>
      </c>
      <c r="E200" s="122">
        <v>865809</v>
      </c>
      <c r="F200" s="122">
        <v>894214</v>
      </c>
      <c r="G200" s="122">
        <v>924221</v>
      </c>
      <c r="H200" s="122">
        <v>955101</v>
      </c>
      <c r="I200" s="122">
        <v>985873</v>
      </c>
      <c r="J200" s="122">
        <v>1015765</v>
      </c>
      <c r="K200" s="122">
        <v>1044547</v>
      </c>
      <c r="L200" s="122">
        <v>1072398</v>
      </c>
      <c r="M200" s="122">
        <v>1099416</v>
      </c>
      <c r="N200" s="122">
        <v>1125870</v>
      </c>
      <c r="O200" s="122">
        <v>1152036</v>
      </c>
      <c r="P200" s="122">
        <v>1177890</v>
      </c>
      <c r="Q200" s="122">
        <v>1203419</v>
      </c>
      <c r="R200" s="122">
        <v>1228877</v>
      </c>
      <c r="S200" s="122">
        <v>1254518</v>
      </c>
      <c r="T200" s="122">
        <v>1280559</v>
      </c>
      <c r="U200" s="122">
        <v>1306931</v>
      </c>
      <c r="V200" s="122">
        <v>1333618</v>
      </c>
      <c r="W200" s="122">
        <v>1361131</v>
      </c>
      <c r="X200" s="122">
        <v>1390032</v>
      </c>
      <c r="Y200" s="122">
        <v>1420671</v>
      </c>
      <c r="Z200" s="122">
        <v>1453516</v>
      </c>
      <c r="AA200" s="122">
        <v>1488183</v>
      </c>
      <c r="AB200" s="122">
        <v>1523011</v>
      </c>
      <c r="AC200" s="122">
        <v>1555765</v>
      </c>
      <c r="AD200" s="122">
        <v>1585014</v>
      </c>
      <c r="AE200" s="122">
        <v>1609916</v>
      </c>
      <c r="AF200" s="122">
        <v>1631160</v>
      </c>
      <c r="AG200" s="122">
        <v>1650645</v>
      </c>
      <c r="AH200" s="122">
        <v>1671076</v>
      </c>
      <c r="AI200" s="122">
        <v>1694408</v>
      </c>
      <c r="AJ200" s="122">
        <v>1721262</v>
      </c>
      <c r="AK200" s="122">
        <v>1750902</v>
      </c>
      <c r="AL200" s="122">
        <v>1782065</v>
      </c>
      <c r="AM200" s="122">
        <v>1812877</v>
      </c>
      <c r="AN200" s="122">
        <v>1841944</v>
      </c>
      <c r="AO200" s="122">
        <v>1869026</v>
      </c>
      <c r="AP200" s="122">
        <v>1894564</v>
      </c>
      <c r="AQ200" s="122">
        <v>1918741</v>
      </c>
      <c r="AR200" s="122">
        <v>1941848</v>
      </c>
      <c r="AS200" s="122">
        <v>1964216</v>
      </c>
      <c r="AT200" s="122">
        <v>1985712</v>
      </c>
      <c r="AU200" s="122">
        <v>2006448</v>
      </c>
      <c r="AV200" s="122">
        <v>2027212</v>
      </c>
      <c r="AW200" s="122">
        <v>2049025</v>
      </c>
      <c r="AX200" s="122">
        <v>2072665</v>
      </c>
      <c r="AY200" s="122">
        <v>2098492</v>
      </c>
      <c r="AZ200" s="122">
        <v>2126235</v>
      </c>
      <c r="BA200" s="122">
        <v>2155339</v>
      </c>
      <c r="BB200" s="122">
        <v>2184837</v>
      </c>
      <c r="BC200" s="122">
        <v>2214096</v>
      </c>
      <c r="BD200" s="122">
        <v>2242763</v>
      </c>
      <c r="BE200" s="122">
        <v>2271298</v>
      </c>
      <c r="BF200" s="122">
        <v>2300045</v>
      </c>
      <c r="BG200" s="122">
        <v>2329458</v>
      </c>
      <c r="BH200" s="122">
        <v>2358955</v>
      </c>
      <c r="BI200" s="122">
        <v>2388875</v>
      </c>
      <c r="BJ200" s="122">
        <v>2419188</v>
      </c>
    </row>
    <row r="201" spans="1:62" x14ac:dyDescent="0.35">
      <c r="A201" s="122" t="s">
        <v>601</v>
      </c>
      <c r="B201" s="122" t="s">
        <v>602</v>
      </c>
      <c r="C201" s="122" t="s">
        <v>238</v>
      </c>
      <c r="D201" s="122" t="s">
        <v>239</v>
      </c>
      <c r="E201" s="122">
        <v>754705296</v>
      </c>
      <c r="F201" s="122">
        <v>765517069</v>
      </c>
      <c r="G201" s="122">
        <v>774970556</v>
      </c>
      <c r="H201" s="122">
        <v>784274508</v>
      </c>
      <c r="I201" s="122">
        <v>793405703</v>
      </c>
      <c r="J201" s="122">
        <v>802234753</v>
      </c>
      <c r="K201" s="122">
        <v>810477286</v>
      </c>
      <c r="L201" s="122">
        <v>818162391</v>
      </c>
      <c r="M201" s="122">
        <v>824881275</v>
      </c>
      <c r="N201" s="122">
        <v>833307280</v>
      </c>
      <c r="O201" s="122">
        <v>840843453</v>
      </c>
      <c r="P201" s="122">
        <v>848964693</v>
      </c>
      <c r="Q201" s="122">
        <v>857032016</v>
      </c>
      <c r="R201" s="122">
        <v>864105636</v>
      </c>
      <c r="S201" s="122">
        <v>872196067</v>
      </c>
      <c r="T201" s="122">
        <v>879650582</v>
      </c>
      <c r="U201" s="122">
        <v>885529196</v>
      </c>
      <c r="V201" s="122">
        <v>891585019</v>
      </c>
      <c r="W201" s="122">
        <v>897682739</v>
      </c>
      <c r="X201" s="122">
        <v>904034683</v>
      </c>
      <c r="Y201" s="122">
        <v>910110515</v>
      </c>
      <c r="Z201" s="122">
        <v>916187214</v>
      </c>
      <c r="AA201" s="122">
        <v>921702426</v>
      </c>
      <c r="AB201" s="122">
        <v>926784900</v>
      </c>
      <c r="AC201" s="122">
        <v>931567479</v>
      </c>
      <c r="AD201" s="122">
        <v>936391539</v>
      </c>
      <c r="AE201" s="122">
        <v>941637615</v>
      </c>
      <c r="AF201" s="122">
        <v>946964644</v>
      </c>
      <c r="AG201" s="122">
        <v>952508537</v>
      </c>
      <c r="AH201" s="122">
        <v>958458726</v>
      </c>
      <c r="AI201" s="122">
        <v>964601905</v>
      </c>
      <c r="AJ201" s="122">
        <v>970905787</v>
      </c>
      <c r="AK201" s="122">
        <v>977731114</v>
      </c>
      <c r="AL201" s="122">
        <v>984287544</v>
      </c>
      <c r="AM201" s="122">
        <v>989994337</v>
      </c>
      <c r="AN201" s="122">
        <v>995414348</v>
      </c>
      <c r="AO201" s="122">
        <v>1000643919</v>
      </c>
      <c r="AP201" s="122">
        <v>1005863664</v>
      </c>
      <c r="AQ201" s="122">
        <v>1010698895</v>
      </c>
      <c r="AR201" s="122">
        <v>1015607144</v>
      </c>
      <c r="AS201" s="122">
        <v>1020591853</v>
      </c>
      <c r="AT201" s="122">
        <v>1025668441</v>
      </c>
      <c r="AU201" s="122">
        <v>1030742327</v>
      </c>
      <c r="AV201" s="122">
        <v>1035918962</v>
      </c>
      <c r="AW201" s="122">
        <v>1041303140</v>
      </c>
      <c r="AX201" s="122">
        <v>1046610820</v>
      </c>
      <c r="AY201" s="122">
        <v>1052236684</v>
      </c>
      <c r="AZ201" s="122">
        <v>1058174510</v>
      </c>
      <c r="BA201" s="122">
        <v>1064603304</v>
      </c>
      <c r="BB201" s="122">
        <v>1070107590</v>
      </c>
      <c r="BC201" s="122">
        <v>1075131208</v>
      </c>
      <c r="BD201" s="122">
        <v>1078064180</v>
      </c>
      <c r="BE201" s="122">
        <v>1082727404</v>
      </c>
      <c r="BF201" s="122">
        <v>1087610209</v>
      </c>
      <c r="BG201" s="122">
        <v>1092678876</v>
      </c>
      <c r="BH201" s="122">
        <v>1097735849</v>
      </c>
      <c r="BI201" s="122">
        <v>1102778565</v>
      </c>
      <c r="BJ201" s="122">
        <v>1107374909</v>
      </c>
    </row>
    <row r="202" spans="1:62" x14ac:dyDescent="0.35">
      <c r="A202" s="122" t="s">
        <v>603</v>
      </c>
      <c r="B202" s="122" t="s">
        <v>604</v>
      </c>
      <c r="C202" s="122" t="s">
        <v>238</v>
      </c>
      <c r="D202" s="122" t="s">
        <v>239</v>
      </c>
      <c r="E202" s="122">
        <v>78076</v>
      </c>
      <c r="F202" s="122">
        <v>80703</v>
      </c>
      <c r="G202" s="122">
        <v>83651</v>
      </c>
      <c r="H202" s="122">
        <v>86837</v>
      </c>
      <c r="I202" s="122">
        <v>90132</v>
      </c>
      <c r="J202" s="122">
        <v>93438</v>
      </c>
      <c r="K202" s="122">
        <v>96732</v>
      </c>
      <c r="L202" s="122">
        <v>100029</v>
      </c>
      <c r="M202" s="122">
        <v>103386</v>
      </c>
      <c r="N202" s="122">
        <v>106857</v>
      </c>
      <c r="O202" s="122">
        <v>110495</v>
      </c>
      <c r="P202" s="122">
        <v>114313</v>
      </c>
      <c r="Q202" s="122">
        <v>118279</v>
      </c>
      <c r="R202" s="122">
        <v>122356</v>
      </c>
      <c r="S202" s="122">
        <v>126486</v>
      </c>
      <c r="T202" s="122">
        <v>130619</v>
      </c>
      <c r="U202" s="122">
        <v>134748</v>
      </c>
      <c r="V202" s="122">
        <v>138864</v>
      </c>
      <c r="W202" s="122">
        <v>143032</v>
      </c>
      <c r="X202" s="122">
        <v>147296</v>
      </c>
      <c r="Y202" s="122">
        <v>151708</v>
      </c>
      <c r="Z202" s="122">
        <v>156243</v>
      </c>
      <c r="AA202" s="122">
        <v>160888</v>
      </c>
      <c r="AB202" s="122">
        <v>165613</v>
      </c>
      <c r="AC202" s="122">
        <v>170396</v>
      </c>
      <c r="AD202" s="122">
        <v>175204</v>
      </c>
      <c r="AE202" s="122">
        <v>180075</v>
      </c>
      <c r="AF202" s="122">
        <v>184950</v>
      </c>
      <c r="AG202" s="122">
        <v>189738</v>
      </c>
      <c r="AH202" s="122">
        <v>194252</v>
      </c>
      <c r="AI202" s="122">
        <v>198375</v>
      </c>
      <c r="AJ202" s="122">
        <v>202016</v>
      </c>
      <c r="AK202" s="122">
        <v>205266</v>
      </c>
      <c r="AL202" s="122">
        <v>208345</v>
      </c>
      <c r="AM202" s="122">
        <v>211579</v>
      </c>
      <c r="AN202" s="122">
        <v>215196</v>
      </c>
      <c r="AO202" s="122">
        <v>219283</v>
      </c>
      <c r="AP202" s="122">
        <v>223731</v>
      </c>
      <c r="AQ202" s="122">
        <v>228376</v>
      </c>
      <c r="AR202" s="122">
        <v>232952</v>
      </c>
      <c r="AS202" s="122">
        <v>237258</v>
      </c>
      <c r="AT202" s="122">
        <v>241273</v>
      </c>
      <c r="AU202" s="122">
        <v>245006</v>
      </c>
      <c r="AV202" s="122">
        <v>248499</v>
      </c>
      <c r="AW202" s="122">
        <v>251775</v>
      </c>
      <c r="AX202" s="122">
        <v>254886</v>
      </c>
      <c r="AY202" s="122">
        <v>257832</v>
      </c>
      <c r="AZ202" s="122">
        <v>260594</v>
      </c>
      <c r="BA202" s="122">
        <v>263179</v>
      </c>
      <c r="BB202" s="122">
        <v>265581</v>
      </c>
      <c r="BC202" s="122">
        <v>267820</v>
      </c>
      <c r="BD202" s="122">
        <v>269843</v>
      </c>
      <c r="BE202" s="122">
        <v>271703</v>
      </c>
      <c r="BF202" s="122">
        <v>273528</v>
      </c>
      <c r="BG202" s="122">
        <v>275484</v>
      </c>
      <c r="BH202" s="122">
        <v>277690</v>
      </c>
      <c r="BI202" s="122">
        <v>280208</v>
      </c>
      <c r="BJ202" s="122">
        <v>283007</v>
      </c>
    </row>
    <row r="203" spans="1:62" x14ac:dyDescent="0.35">
      <c r="A203" s="122" t="s">
        <v>605</v>
      </c>
      <c r="B203" s="122" t="s">
        <v>606</v>
      </c>
      <c r="C203" s="122" t="s">
        <v>238</v>
      </c>
      <c r="D203" s="122" t="s">
        <v>239</v>
      </c>
      <c r="E203" s="122">
        <v>47384</v>
      </c>
      <c r="F203" s="122">
        <v>51421</v>
      </c>
      <c r="G203" s="122">
        <v>56263</v>
      </c>
      <c r="H203" s="122">
        <v>61717</v>
      </c>
      <c r="I203" s="122">
        <v>67567</v>
      </c>
      <c r="J203" s="122">
        <v>73633</v>
      </c>
      <c r="K203" s="122">
        <v>79844</v>
      </c>
      <c r="L203" s="122">
        <v>86295</v>
      </c>
      <c r="M203" s="122">
        <v>93201</v>
      </c>
      <c r="N203" s="122">
        <v>100874</v>
      </c>
      <c r="O203" s="122">
        <v>109514</v>
      </c>
      <c r="P203" s="122">
        <v>119424</v>
      </c>
      <c r="Q203" s="122">
        <v>130534</v>
      </c>
      <c r="R203" s="122">
        <v>142241</v>
      </c>
      <c r="S203" s="122">
        <v>153704</v>
      </c>
      <c r="T203" s="122">
        <v>164413</v>
      </c>
      <c r="U203" s="122">
        <v>173836</v>
      </c>
      <c r="V203" s="122">
        <v>182443</v>
      </c>
      <c r="W203" s="122">
        <v>192093</v>
      </c>
      <c r="X203" s="122">
        <v>205313</v>
      </c>
      <c r="Y203" s="122">
        <v>223775</v>
      </c>
      <c r="Z203" s="122">
        <v>248144</v>
      </c>
      <c r="AA203" s="122">
        <v>277396</v>
      </c>
      <c r="AB203" s="122">
        <v>309479</v>
      </c>
      <c r="AC203" s="122">
        <v>341455</v>
      </c>
      <c r="AD203" s="122">
        <v>371081</v>
      </c>
      <c r="AE203" s="122">
        <v>397932</v>
      </c>
      <c r="AF203" s="122">
        <v>422341</v>
      </c>
      <c r="AG203" s="122">
        <v>443794</v>
      </c>
      <c r="AH203" s="122">
        <v>461870</v>
      </c>
      <c r="AI203" s="122">
        <v>476445</v>
      </c>
      <c r="AJ203" s="122">
        <v>487491</v>
      </c>
      <c r="AK203" s="122">
        <v>495517</v>
      </c>
      <c r="AL203" s="122">
        <v>501566</v>
      </c>
      <c r="AM203" s="122">
        <v>507095</v>
      </c>
      <c r="AN203" s="122">
        <v>513455</v>
      </c>
      <c r="AO203" s="122">
        <v>522304</v>
      </c>
      <c r="AP203" s="122">
        <v>534608</v>
      </c>
      <c r="AQ203" s="122">
        <v>550430</v>
      </c>
      <c r="AR203" s="122">
        <v>569447</v>
      </c>
      <c r="AS203" s="122">
        <v>592267</v>
      </c>
      <c r="AT203" s="122">
        <v>616886</v>
      </c>
      <c r="AU203" s="122">
        <v>645659</v>
      </c>
      <c r="AV203" s="122">
        <v>688586</v>
      </c>
      <c r="AW203" s="122">
        <v>758855</v>
      </c>
      <c r="AX203" s="122">
        <v>864863</v>
      </c>
      <c r="AY203" s="122">
        <v>1010382</v>
      </c>
      <c r="AZ203" s="122">
        <v>1189633</v>
      </c>
      <c r="BA203" s="122">
        <v>1389342</v>
      </c>
      <c r="BB203" s="122">
        <v>1590780</v>
      </c>
      <c r="BC203" s="122">
        <v>1779676</v>
      </c>
      <c r="BD203" s="122">
        <v>1952054</v>
      </c>
      <c r="BE203" s="122">
        <v>2109568</v>
      </c>
      <c r="BF203" s="122">
        <v>2250473</v>
      </c>
      <c r="BG203" s="122">
        <v>2374419</v>
      </c>
      <c r="BH203" s="122">
        <v>2481539</v>
      </c>
      <c r="BI203" s="122">
        <v>2569804</v>
      </c>
      <c r="BJ203" s="122">
        <v>2639211</v>
      </c>
    </row>
    <row r="204" spans="1:62" x14ac:dyDescent="0.35">
      <c r="A204" s="122" t="s">
        <v>33</v>
      </c>
      <c r="B204" s="122" t="s">
        <v>607</v>
      </c>
      <c r="C204" s="122" t="s">
        <v>238</v>
      </c>
      <c r="D204" s="122" t="s">
        <v>239</v>
      </c>
      <c r="E204" s="122">
        <v>18406905</v>
      </c>
      <c r="F204" s="122">
        <v>18555250</v>
      </c>
      <c r="G204" s="122">
        <v>18676550</v>
      </c>
      <c r="H204" s="122">
        <v>18797850</v>
      </c>
      <c r="I204" s="122">
        <v>18919126</v>
      </c>
      <c r="J204" s="122">
        <v>19031576</v>
      </c>
      <c r="K204" s="122">
        <v>19215450</v>
      </c>
      <c r="L204" s="122">
        <v>19534242</v>
      </c>
      <c r="M204" s="122">
        <v>19799831</v>
      </c>
      <c r="N204" s="122">
        <v>20009141</v>
      </c>
      <c r="O204" s="122">
        <v>20250398</v>
      </c>
      <c r="P204" s="122">
        <v>20461567</v>
      </c>
      <c r="Q204" s="122">
        <v>20657957</v>
      </c>
      <c r="R204" s="122">
        <v>20835681</v>
      </c>
      <c r="S204" s="122">
        <v>21029429</v>
      </c>
      <c r="T204" s="122">
        <v>21293583</v>
      </c>
      <c r="U204" s="122">
        <v>21551634</v>
      </c>
      <c r="V204" s="122">
        <v>21756096</v>
      </c>
      <c r="W204" s="122">
        <v>21951464</v>
      </c>
      <c r="X204" s="122">
        <v>22090488</v>
      </c>
      <c r="Y204" s="122">
        <v>22242653</v>
      </c>
      <c r="Z204" s="122">
        <v>22415169</v>
      </c>
      <c r="AA204" s="122">
        <v>22515389</v>
      </c>
      <c r="AB204" s="122">
        <v>22588790</v>
      </c>
      <c r="AC204" s="122">
        <v>22655940</v>
      </c>
      <c r="AD204" s="122">
        <v>22755427</v>
      </c>
      <c r="AE204" s="122">
        <v>22859269</v>
      </c>
      <c r="AF204" s="122">
        <v>22949430</v>
      </c>
      <c r="AG204" s="122">
        <v>23057662</v>
      </c>
      <c r="AH204" s="122">
        <v>23161458</v>
      </c>
      <c r="AI204" s="122">
        <v>23201835</v>
      </c>
      <c r="AJ204" s="122">
        <v>23001155</v>
      </c>
      <c r="AK204" s="122">
        <v>22794284</v>
      </c>
      <c r="AL204" s="122">
        <v>22763280</v>
      </c>
      <c r="AM204" s="122">
        <v>22730211</v>
      </c>
      <c r="AN204" s="122">
        <v>22684270</v>
      </c>
      <c r="AO204" s="122">
        <v>22619004</v>
      </c>
      <c r="AP204" s="122">
        <v>22553978</v>
      </c>
      <c r="AQ204" s="122">
        <v>22507344</v>
      </c>
      <c r="AR204" s="122">
        <v>22472040</v>
      </c>
      <c r="AS204" s="122">
        <v>22442971</v>
      </c>
      <c r="AT204" s="122">
        <v>22131970</v>
      </c>
      <c r="AU204" s="122">
        <v>21730496</v>
      </c>
      <c r="AV204" s="122">
        <v>21574326</v>
      </c>
      <c r="AW204" s="122">
        <v>21451748</v>
      </c>
      <c r="AX204" s="122">
        <v>21319685</v>
      </c>
      <c r="AY204" s="122">
        <v>21193760</v>
      </c>
      <c r="AZ204" s="122">
        <v>20882982</v>
      </c>
      <c r="BA204" s="122">
        <v>20537875</v>
      </c>
      <c r="BB204" s="122">
        <v>20367487</v>
      </c>
      <c r="BC204" s="122">
        <v>20246871</v>
      </c>
      <c r="BD204" s="122">
        <v>20147528</v>
      </c>
      <c r="BE204" s="122">
        <v>20058035</v>
      </c>
      <c r="BF204" s="122">
        <v>19983693</v>
      </c>
      <c r="BG204" s="122">
        <v>19908979</v>
      </c>
      <c r="BH204" s="122">
        <v>19815481</v>
      </c>
      <c r="BI204" s="122">
        <v>19702332</v>
      </c>
      <c r="BJ204" s="122">
        <v>19586539</v>
      </c>
    </row>
    <row r="205" spans="1:62" x14ac:dyDescent="0.35">
      <c r="A205" s="122" t="s">
        <v>608</v>
      </c>
      <c r="B205" s="122" t="s">
        <v>609</v>
      </c>
      <c r="C205" s="122" t="s">
        <v>238</v>
      </c>
      <c r="D205" s="122" t="s">
        <v>239</v>
      </c>
      <c r="E205" s="122">
        <v>119897000</v>
      </c>
      <c r="F205" s="122">
        <v>121236000</v>
      </c>
      <c r="G205" s="122">
        <v>122591000</v>
      </c>
      <c r="H205" s="122">
        <v>123960000</v>
      </c>
      <c r="I205" s="122">
        <v>125345000</v>
      </c>
      <c r="J205" s="122">
        <v>126745000</v>
      </c>
      <c r="K205" s="122">
        <v>127468000</v>
      </c>
      <c r="L205" s="122">
        <v>128196000</v>
      </c>
      <c r="M205" s="122">
        <v>128928000</v>
      </c>
      <c r="N205" s="122">
        <v>129664000</v>
      </c>
      <c r="O205" s="122">
        <v>130404000</v>
      </c>
      <c r="P205" s="122">
        <v>131155000</v>
      </c>
      <c r="Q205" s="122">
        <v>131909000</v>
      </c>
      <c r="R205" s="122">
        <v>132669000</v>
      </c>
      <c r="S205" s="122">
        <v>133432000</v>
      </c>
      <c r="T205" s="122">
        <v>134200000</v>
      </c>
      <c r="U205" s="122">
        <v>135147000</v>
      </c>
      <c r="V205" s="122">
        <v>136100000</v>
      </c>
      <c r="W205" s="122">
        <v>137060000</v>
      </c>
      <c r="X205" s="122">
        <v>138027000</v>
      </c>
      <c r="Y205" s="122">
        <v>139010000</v>
      </c>
      <c r="Z205" s="122">
        <v>139941000</v>
      </c>
      <c r="AA205" s="122">
        <v>140823000</v>
      </c>
      <c r="AB205" s="122">
        <v>141668000</v>
      </c>
      <c r="AC205" s="122">
        <v>142745000</v>
      </c>
      <c r="AD205" s="122">
        <v>143858000</v>
      </c>
      <c r="AE205" s="122">
        <v>144894000</v>
      </c>
      <c r="AF205" s="122">
        <v>145908000</v>
      </c>
      <c r="AG205" s="122">
        <v>146857000</v>
      </c>
      <c r="AH205" s="122">
        <v>147721000</v>
      </c>
      <c r="AI205" s="122">
        <v>148292000</v>
      </c>
      <c r="AJ205" s="122">
        <v>148624000</v>
      </c>
      <c r="AK205" s="122">
        <v>148689000</v>
      </c>
      <c r="AL205" s="122">
        <v>148520000</v>
      </c>
      <c r="AM205" s="122">
        <v>148336000</v>
      </c>
      <c r="AN205" s="122">
        <v>148375726</v>
      </c>
      <c r="AO205" s="122">
        <v>148160042</v>
      </c>
      <c r="AP205" s="122">
        <v>147915307</v>
      </c>
      <c r="AQ205" s="122">
        <v>147670692</v>
      </c>
      <c r="AR205" s="122">
        <v>147214392</v>
      </c>
      <c r="AS205" s="122">
        <v>146596557</v>
      </c>
      <c r="AT205" s="122">
        <v>145976083</v>
      </c>
      <c r="AU205" s="122">
        <v>145306046</v>
      </c>
      <c r="AV205" s="122">
        <v>144648257</v>
      </c>
      <c r="AW205" s="122">
        <v>144067054</v>
      </c>
      <c r="AX205" s="122">
        <v>143518523</v>
      </c>
      <c r="AY205" s="122">
        <v>143049528</v>
      </c>
      <c r="AZ205" s="122">
        <v>142805088</v>
      </c>
      <c r="BA205" s="122">
        <v>142742350</v>
      </c>
      <c r="BB205" s="122">
        <v>142785342</v>
      </c>
      <c r="BC205" s="122">
        <v>142849449</v>
      </c>
      <c r="BD205" s="122">
        <v>142960868</v>
      </c>
      <c r="BE205" s="122">
        <v>143201676</v>
      </c>
      <c r="BF205" s="122">
        <v>143506911</v>
      </c>
      <c r="BG205" s="122">
        <v>143819666</v>
      </c>
      <c r="BH205" s="122">
        <v>144096870</v>
      </c>
      <c r="BI205" s="122">
        <v>144342396</v>
      </c>
      <c r="BJ205" s="122">
        <v>144495044</v>
      </c>
    </row>
    <row r="206" spans="1:62" x14ac:dyDescent="0.35">
      <c r="A206" s="122" t="s">
        <v>610</v>
      </c>
      <c r="B206" s="122" t="s">
        <v>611</v>
      </c>
      <c r="C206" s="122" t="s">
        <v>238</v>
      </c>
      <c r="D206" s="122" t="s">
        <v>239</v>
      </c>
      <c r="E206" s="122">
        <v>2933428</v>
      </c>
      <c r="F206" s="122">
        <v>2996096</v>
      </c>
      <c r="G206" s="122">
        <v>3050604</v>
      </c>
      <c r="H206" s="122">
        <v>3102972</v>
      </c>
      <c r="I206" s="122">
        <v>3161724</v>
      </c>
      <c r="J206" s="122">
        <v>3232934</v>
      </c>
      <c r="K206" s="122">
        <v>3319082</v>
      </c>
      <c r="L206" s="122">
        <v>3418317</v>
      </c>
      <c r="M206" s="122">
        <v>3527263</v>
      </c>
      <c r="N206" s="122">
        <v>3640591</v>
      </c>
      <c r="O206" s="122">
        <v>3754541</v>
      </c>
      <c r="P206" s="122">
        <v>3868337</v>
      </c>
      <c r="Q206" s="122">
        <v>3983700</v>
      </c>
      <c r="R206" s="122">
        <v>4102321</v>
      </c>
      <c r="S206" s="122">
        <v>4226799</v>
      </c>
      <c r="T206" s="122">
        <v>4359092</v>
      </c>
      <c r="U206" s="122">
        <v>4499509</v>
      </c>
      <c r="V206" s="122">
        <v>4647615</v>
      </c>
      <c r="W206" s="122">
        <v>4803725</v>
      </c>
      <c r="X206" s="122">
        <v>4968074</v>
      </c>
      <c r="Y206" s="122">
        <v>5140716</v>
      </c>
      <c r="Z206" s="122">
        <v>5315032</v>
      </c>
      <c r="AA206" s="122">
        <v>5489322</v>
      </c>
      <c r="AB206" s="122">
        <v>5673614</v>
      </c>
      <c r="AC206" s="122">
        <v>5881906</v>
      </c>
      <c r="AD206" s="122">
        <v>6120107</v>
      </c>
      <c r="AE206" s="122">
        <v>6407672</v>
      </c>
      <c r="AF206" s="122">
        <v>6732131</v>
      </c>
      <c r="AG206" s="122">
        <v>7030179</v>
      </c>
      <c r="AH206" s="122">
        <v>7216028</v>
      </c>
      <c r="AI206" s="122">
        <v>7235798</v>
      </c>
      <c r="AJ206" s="122">
        <v>7051759</v>
      </c>
      <c r="AK206" s="122">
        <v>6701851</v>
      </c>
      <c r="AL206" s="122">
        <v>6299909</v>
      </c>
      <c r="AM206" s="122">
        <v>6005095</v>
      </c>
      <c r="AN206" s="122">
        <v>5928078</v>
      </c>
      <c r="AO206" s="122">
        <v>6115168</v>
      </c>
      <c r="AP206" s="122">
        <v>6522382</v>
      </c>
      <c r="AQ206" s="122">
        <v>7059813</v>
      </c>
      <c r="AR206" s="122">
        <v>7593239</v>
      </c>
      <c r="AS206" s="122">
        <v>8025703</v>
      </c>
      <c r="AT206" s="122">
        <v>8329406</v>
      </c>
      <c r="AU206" s="122">
        <v>8536205</v>
      </c>
      <c r="AV206" s="122">
        <v>8680346</v>
      </c>
      <c r="AW206" s="122">
        <v>8818438</v>
      </c>
      <c r="AX206" s="122">
        <v>8991735</v>
      </c>
      <c r="AY206" s="122">
        <v>9206580</v>
      </c>
      <c r="AZ206" s="122">
        <v>9447402</v>
      </c>
      <c r="BA206" s="122">
        <v>9708169</v>
      </c>
      <c r="BB206" s="122">
        <v>9977446</v>
      </c>
      <c r="BC206" s="122">
        <v>10246842</v>
      </c>
      <c r="BD206" s="122">
        <v>10516071</v>
      </c>
      <c r="BE206" s="122">
        <v>10788853</v>
      </c>
      <c r="BF206" s="122">
        <v>11065151</v>
      </c>
      <c r="BG206" s="122">
        <v>11345357</v>
      </c>
      <c r="BH206" s="122">
        <v>11629553</v>
      </c>
      <c r="BI206" s="122">
        <v>11917508</v>
      </c>
      <c r="BJ206" s="122">
        <v>12208407</v>
      </c>
    </row>
    <row r="207" spans="1:62" x14ac:dyDescent="0.35">
      <c r="A207" s="122" t="s">
        <v>612</v>
      </c>
      <c r="B207" s="122" t="s">
        <v>613</v>
      </c>
      <c r="C207" s="122" t="s">
        <v>238</v>
      </c>
      <c r="D207" s="122" t="s">
        <v>239</v>
      </c>
      <c r="E207" s="122">
        <v>571835666</v>
      </c>
      <c r="F207" s="122">
        <v>583894094</v>
      </c>
      <c r="G207" s="122">
        <v>596413939</v>
      </c>
      <c r="H207" s="122">
        <v>609391805</v>
      </c>
      <c r="I207" s="122">
        <v>622822615</v>
      </c>
      <c r="J207" s="122">
        <v>636701820</v>
      </c>
      <c r="K207" s="122">
        <v>651036352</v>
      </c>
      <c r="L207" s="122">
        <v>665826653</v>
      </c>
      <c r="M207" s="122">
        <v>681054882</v>
      </c>
      <c r="N207" s="122">
        <v>696697198</v>
      </c>
      <c r="O207" s="122">
        <v>712740919</v>
      </c>
      <c r="P207" s="122">
        <v>729173562</v>
      </c>
      <c r="Q207" s="122">
        <v>746012374</v>
      </c>
      <c r="R207" s="122">
        <v>763310561</v>
      </c>
      <c r="S207" s="122">
        <v>781140577</v>
      </c>
      <c r="T207" s="122">
        <v>799553306</v>
      </c>
      <c r="U207" s="122">
        <v>818560436</v>
      </c>
      <c r="V207" s="122">
        <v>838142287</v>
      </c>
      <c r="W207" s="122">
        <v>858277856</v>
      </c>
      <c r="X207" s="122">
        <v>878933031</v>
      </c>
      <c r="Y207" s="122">
        <v>900076467</v>
      </c>
      <c r="Z207" s="122">
        <v>921696915</v>
      </c>
      <c r="AA207" s="122">
        <v>943781613</v>
      </c>
      <c r="AB207" s="122">
        <v>966293643</v>
      </c>
      <c r="AC207" s="122">
        <v>989188965</v>
      </c>
      <c r="AD207" s="122">
        <v>1012429641</v>
      </c>
      <c r="AE207" s="122">
        <v>1035982524</v>
      </c>
      <c r="AF207" s="122">
        <v>1059829211</v>
      </c>
      <c r="AG207" s="122">
        <v>1083963380</v>
      </c>
      <c r="AH207" s="122">
        <v>1108386444</v>
      </c>
      <c r="AI207" s="122">
        <v>1133089464</v>
      </c>
      <c r="AJ207" s="122">
        <v>1158058109</v>
      </c>
      <c r="AK207" s="122">
        <v>1183253534</v>
      </c>
      <c r="AL207" s="122">
        <v>1208612942</v>
      </c>
      <c r="AM207" s="122">
        <v>1234059205</v>
      </c>
      <c r="AN207" s="122">
        <v>1259530819</v>
      </c>
      <c r="AO207" s="122">
        <v>1284978193</v>
      </c>
      <c r="AP207" s="122">
        <v>1310387887</v>
      </c>
      <c r="AQ207" s="122">
        <v>1335777637</v>
      </c>
      <c r="AR207" s="122">
        <v>1361185289</v>
      </c>
      <c r="AS207" s="122">
        <v>1386625845</v>
      </c>
      <c r="AT207" s="122">
        <v>1412104373</v>
      </c>
      <c r="AU207" s="122">
        <v>1437568227</v>
      </c>
      <c r="AV207" s="122">
        <v>1462906674</v>
      </c>
      <c r="AW207" s="122">
        <v>1487975237</v>
      </c>
      <c r="AX207" s="122">
        <v>1512670560</v>
      </c>
      <c r="AY207" s="122">
        <v>1536943534</v>
      </c>
      <c r="AZ207" s="122">
        <v>1560818860</v>
      </c>
      <c r="BA207" s="122">
        <v>1584359049</v>
      </c>
      <c r="BB207" s="122">
        <v>1607663899</v>
      </c>
      <c r="BC207" s="122">
        <v>1630806784</v>
      </c>
      <c r="BD207" s="122">
        <v>1653798614</v>
      </c>
      <c r="BE207" s="122">
        <v>1676615491</v>
      </c>
      <c r="BF207" s="122">
        <v>1699310450</v>
      </c>
      <c r="BG207" s="122">
        <v>1721847786</v>
      </c>
      <c r="BH207" s="122">
        <v>1744199944</v>
      </c>
      <c r="BI207" s="122">
        <v>1766393714</v>
      </c>
      <c r="BJ207" s="122">
        <v>1788388852</v>
      </c>
    </row>
    <row r="208" spans="1:62" x14ac:dyDescent="0.35">
      <c r="A208" s="122" t="s">
        <v>614</v>
      </c>
      <c r="B208" s="122" t="s">
        <v>615</v>
      </c>
      <c r="C208" s="122" t="s">
        <v>238</v>
      </c>
      <c r="D208" s="122" t="s">
        <v>239</v>
      </c>
      <c r="E208" s="122">
        <v>4086539</v>
      </c>
      <c r="F208" s="122">
        <v>4218879</v>
      </c>
      <c r="G208" s="122">
        <v>4362864</v>
      </c>
      <c r="H208" s="122">
        <v>4516659</v>
      </c>
      <c r="I208" s="122">
        <v>4677404</v>
      </c>
      <c r="J208" s="122">
        <v>4843635</v>
      </c>
      <c r="K208" s="122">
        <v>5015204</v>
      </c>
      <c r="L208" s="122">
        <v>5194846</v>
      </c>
      <c r="M208" s="122">
        <v>5387486</v>
      </c>
      <c r="N208" s="122">
        <v>5599628</v>
      </c>
      <c r="O208" s="122">
        <v>5836389</v>
      </c>
      <c r="P208" s="122">
        <v>6100994</v>
      </c>
      <c r="Q208" s="122">
        <v>6393894</v>
      </c>
      <c r="R208" s="122">
        <v>6714095</v>
      </c>
      <c r="S208" s="122">
        <v>7059334</v>
      </c>
      <c r="T208" s="122">
        <v>7428703</v>
      </c>
      <c r="U208" s="122">
        <v>7818613</v>
      </c>
      <c r="V208" s="122">
        <v>8231604</v>
      </c>
      <c r="W208" s="122">
        <v>8679840</v>
      </c>
      <c r="X208" s="122">
        <v>9179621</v>
      </c>
      <c r="Y208" s="122">
        <v>9740599</v>
      </c>
      <c r="Z208" s="122">
        <v>10366661</v>
      </c>
      <c r="AA208" s="122">
        <v>11048080</v>
      </c>
      <c r="AB208" s="122">
        <v>11763837</v>
      </c>
      <c r="AC208" s="122">
        <v>12484967</v>
      </c>
      <c r="AD208" s="122">
        <v>13189115</v>
      </c>
      <c r="AE208" s="122">
        <v>13869012</v>
      </c>
      <c r="AF208" s="122">
        <v>14525660</v>
      </c>
      <c r="AG208" s="122">
        <v>15155223</v>
      </c>
      <c r="AH208" s="122">
        <v>15755944</v>
      </c>
      <c r="AI208" s="122">
        <v>16326815</v>
      </c>
      <c r="AJ208" s="122">
        <v>16867829</v>
      </c>
      <c r="AK208" s="122">
        <v>17378833</v>
      </c>
      <c r="AL208" s="122">
        <v>17859750</v>
      </c>
      <c r="AM208" s="122">
        <v>18311090</v>
      </c>
      <c r="AN208" s="122">
        <v>18735841</v>
      </c>
      <c r="AO208" s="122">
        <v>19131578</v>
      </c>
      <c r="AP208" s="122">
        <v>19505576</v>
      </c>
      <c r="AQ208" s="122">
        <v>19882458</v>
      </c>
      <c r="AR208" s="122">
        <v>20294406</v>
      </c>
      <c r="AS208" s="122">
        <v>20764312</v>
      </c>
      <c r="AT208" s="122">
        <v>21303592</v>
      </c>
      <c r="AU208" s="122">
        <v>21906308</v>
      </c>
      <c r="AV208" s="122">
        <v>22556425</v>
      </c>
      <c r="AW208" s="122">
        <v>23228890</v>
      </c>
      <c r="AX208" s="122">
        <v>23905654</v>
      </c>
      <c r="AY208" s="122">
        <v>24578301</v>
      </c>
      <c r="AZ208" s="122">
        <v>25252569</v>
      </c>
      <c r="BA208" s="122">
        <v>25940770</v>
      </c>
      <c r="BB208" s="122">
        <v>26661492</v>
      </c>
      <c r="BC208" s="122">
        <v>27425676</v>
      </c>
      <c r="BD208" s="122">
        <v>28238020</v>
      </c>
      <c r="BE208" s="122">
        <v>29086357</v>
      </c>
      <c r="BF208" s="122">
        <v>29944476</v>
      </c>
      <c r="BG208" s="122">
        <v>30776722</v>
      </c>
      <c r="BH208" s="122">
        <v>31557144</v>
      </c>
      <c r="BI208" s="122">
        <v>32275687</v>
      </c>
      <c r="BJ208" s="122">
        <v>32938213</v>
      </c>
    </row>
    <row r="209" spans="1:62" x14ac:dyDescent="0.35">
      <c r="A209" s="122" t="s">
        <v>616</v>
      </c>
      <c r="B209" s="122" t="s">
        <v>617</v>
      </c>
      <c r="C209" s="122" t="s">
        <v>238</v>
      </c>
      <c r="D209" s="122" t="s">
        <v>239</v>
      </c>
      <c r="E209" s="122">
        <v>7544491</v>
      </c>
      <c r="F209" s="122">
        <v>7769482</v>
      </c>
      <c r="G209" s="122">
        <v>8004121</v>
      </c>
      <c r="H209" s="122">
        <v>8248812</v>
      </c>
      <c r="I209" s="122">
        <v>8503994</v>
      </c>
      <c r="J209" s="122">
        <v>8770097</v>
      </c>
      <c r="K209" s="122">
        <v>9047798</v>
      </c>
      <c r="L209" s="122">
        <v>9337657</v>
      </c>
      <c r="M209" s="122">
        <v>9639840</v>
      </c>
      <c r="N209" s="122">
        <v>9954410</v>
      </c>
      <c r="O209" s="122">
        <v>10281700</v>
      </c>
      <c r="P209" s="122">
        <v>10621472</v>
      </c>
      <c r="Q209" s="122">
        <v>10974622</v>
      </c>
      <c r="R209" s="122">
        <v>11343926</v>
      </c>
      <c r="S209" s="122">
        <v>11732958</v>
      </c>
      <c r="T209" s="122">
        <v>12144135</v>
      </c>
      <c r="U209" s="122">
        <v>12578407</v>
      </c>
      <c r="V209" s="122">
        <v>13034625</v>
      </c>
      <c r="W209" s="122">
        <v>13510421</v>
      </c>
      <c r="X209" s="122">
        <v>14002303</v>
      </c>
      <c r="Y209" s="122">
        <v>14507468</v>
      </c>
      <c r="Z209" s="122">
        <v>15027270</v>
      </c>
      <c r="AA209" s="122">
        <v>15562194</v>
      </c>
      <c r="AB209" s="122">
        <v>16107730</v>
      </c>
      <c r="AC209" s="122">
        <v>16658054</v>
      </c>
      <c r="AD209" s="122">
        <v>17210187</v>
      </c>
      <c r="AE209" s="122">
        <v>17757169</v>
      </c>
      <c r="AF209" s="122">
        <v>18302587</v>
      </c>
      <c r="AG209" s="122">
        <v>18866319</v>
      </c>
      <c r="AH209" s="122">
        <v>19475609</v>
      </c>
      <c r="AI209" s="122">
        <v>20147590</v>
      </c>
      <c r="AJ209" s="122">
        <v>20893625</v>
      </c>
      <c r="AK209" s="122">
        <v>21701476</v>
      </c>
      <c r="AL209" s="122">
        <v>22535937</v>
      </c>
      <c r="AM209" s="122">
        <v>23347885</v>
      </c>
      <c r="AN209" s="122">
        <v>24102986</v>
      </c>
      <c r="AO209" s="122">
        <v>24786190</v>
      </c>
      <c r="AP209" s="122">
        <v>25410451</v>
      </c>
      <c r="AQ209" s="122">
        <v>26003542</v>
      </c>
      <c r="AR209" s="122">
        <v>26607042</v>
      </c>
      <c r="AS209" s="122">
        <v>27250535</v>
      </c>
      <c r="AT209" s="122">
        <v>27945005</v>
      </c>
      <c r="AU209" s="122">
        <v>28679565</v>
      </c>
      <c r="AV209" s="122">
        <v>29435944</v>
      </c>
      <c r="AW209" s="122">
        <v>30186341</v>
      </c>
      <c r="AX209" s="122">
        <v>30911914</v>
      </c>
      <c r="AY209" s="122">
        <v>31607064</v>
      </c>
      <c r="AZ209" s="122">
        <v>32282526</v>
      </c>
      <c r="BA209" s="122">
        <v>32955496</v>
      </c>
      <c r="BB209" s="122">
        <v>33650619</v>
      </c>
      <c r="BC209" s="122">
        <v>34385963</v>
      </c>
      <c r="BD209" s="122">
        <v>35167314</v>
      </c>
      <c r="BE209" s="122">
        <v>35990192</v>
      </c>
      <c r="BF209" s="122">
        <v>36849918</v>
      </c>
      <c r="BG209" s="122">
        <v>37737913</v>
      </c>
      <c r="BH209" s="122">
        <v>38647803</v>
      </c>
      <c r="BI209" s="122">
        <v>39578828</v>
      </c>
      <c r="BJ209" s="122">
        <v>40533330</v>
      </c>
    </row>
    <row r="210" spans="1:62" x14ac:dyDescent="0.35">
      <c r="A210" s="122" t="s">
        <v>618</v>
      </c>
      <c r="B210" s="122" t="s">
        <v>619</v>
      </c>
      <c r="C210" s="122" t="s">
        <v>238</v>
      </c>
      <c r="D210" s="122" t="s">
        <v>239</v>
      </c>
      <c r="E210" s="122">
        <v>3206749</v>
      </c>
      <c r="F210" s="122">
        <v>3295293</v>
      </c>
      <c r="G210" s="122">
        <v>3386863</v>
      </c>
      <c r="H210" s="122">
        <v>3481745</v>
      </c>
      <c r="I210" s="122">
        <v>3580312</v>
      </c>
      <c r="J210" s="122">
        <v>3682876</v>
      </c>
      <c r="K210" s="122">
        <v>3789211</v>
      </c>
      <c r="L210" s="122">
        <v>3899237</v>
      </c>
      <c r="M210" s="122">
        <v>4013539</v>
      </c>
      <c r="N210" s="122">
        <v>4132844</v>
      </c>
      <c r="O210" s="122">
        <v>4257505</v>
      </c>
      <c r="P210" s="122">
        <v>4388458</v>
      </c>
      <c r="Q210" s="122">
        <v>4525114</v>
      </c>
      <c r="R210" s="122">
        <v>4664444</v>
      </c>
      <c r="S210" s="122">
        <v>4802348</v>
      </c>
      <c r="T210" s="122">
        <v>4936209</v>
      </c>
      <c r="U210" s="122">
        <v>5064674</v>
      </c>
      <c r="V210" s="122">
        <v>5189539</v>
      </c>
      <c r="W210" s="122">
        <v>5315265</v>
      </c>
      <c r="X210" s="122">
        <v>5448110</v>
      </c>
      <c r="Y210" s="122">
        <v>5592646</v>
      </c>
      <c r="Z210" s="122">
        <v>5750338</v>
      </c>
      <c r="AA210" s="122">
        <v>5920059</v>
      </c>
      <c r="AB210" s="122">
        <v>6100495</v>
      </c>
      <c r="AC210" s="122">
        <v>6289327</v>
      </c>
      <c r="AD210" s="122">
        <v>6484738</v>
      </c>
      <c r="AE210" s="122">
        <v>6686159</v>
      </c>
      <c r="AF210" s="122">
        <v>6893896</v>
      </c>
      <c r="AG210" s="122">
        <v>7107976</v>
      </c>
      <c r="AH210" s="122">
        <v>7328600</v>
      </c>
      <c r="AI210" s="122">
        <v>7555617</v>
      </c>
      <c r="AJ210" s="122">
        <v>7789653</v>
      </c>
      <c r="AK210" s="122">
        <v>8029725</v>
      </c>
      <c r="AL210" s="122">
        <v>8272170</v>
      </c>
      <c r="AM210" s="122">
        <v>8512173</v>
      </c>
      <c r="AN210" s="122">
        <v>8746606</v>
      </c>
      <c r="AO210" s="122">
        <v>8974077</v>
      </c>
      <c r="AP210" s="122">
        <v>9196528</v>
      </c>
      <c r="AQ210" s="122">
        <v>9418393</v>
      </c>
      <c r="AR210" s="122">
        <v>9645957</v>
      </c>
      <c r="AS210" s="122">
        <v>9884052</v>
      </c>
      <c r="AT210" s="122">
        <v>10134497</v>
      </c>
      <c r="AU210" s="122">
        <v>10396861</v>
      </c>
      <c r="AV210" s="122">
        <v>10670990</v>
      </c>
      <c r="AW210" s="122">
        <v>10955944</v>
      </c>
      <c r="AX210" s="122">
        <v>11251266</v>
      </c>
      <c r="AY210" s="122">
        <v>11556763</v>
      </c>
      <c r="AZ210" s="122">
        <v>11873557</v>
      </c>
      <c r="BA210" s="122">
        <v>12203957</v>
      </c>
      <c r="BB210" s="122">
        <v>12550917</v>
      </c>
      <c r="BC210" s="122">
        <v>12916229</v>
      </c>
      <c r="BD210" s="122">
        <v>13300910</v>
      </c>
      <c r="BE210" s="122">
        <v>13703513</v>
      </c>
      <c r="BF210" s="122">
        <v>14120320</v>
      </c>
      <c r="BG210" s="122">
        <v>14546111</v>
      </c>
      <c r="BH210" s="122">
        <v>14976994</v>
      </c>
      <c r="BI210" s="122">
        <v>15411614</v>
      </c>
      <c r="BJ210" s="122">
        <v>15850567</v>
      </c>
    </row>
    <row r="211" spans="1:62" x14ac:dyDescent="0.35">
      <c r="A211" s="122" t="s">
        <v>620</v>
      </c>
      <c r="B211" s="122" t="s">
        <v>621</v>
      </c>
      <c r="C211" s="122" t="s">
        <v>238</v>
      </c>
      <c r="D211" s="122" t="s">
        <v>239</v>
      </c>
      <c r="E211" s="122">
        <v>1646400</v>
      </c>
      <c r="F211" s="122">
        <v>1702400</v>
      </c>
      <c r="G211" s="122">
        <v>1750200</v>
      </c>
      <c r="H211" s="122">
        <v>1795000</v>
      </c>
      <c r="I211" s="122">
        <v>1841600</v>
      </c>
      <c r="J211" s="122">
        <v>1886900</v>
      </c>
      <c r="K211" s="122">
        <v>1934400</v>
      </c>
      <c r="L211" s="122">
        <v>1977600</v>
      </c>
      <c r="M211" s="122">
        <v>2012000</v>
      </c>
      <c r="N211" s="122">
        <v>2042500</v>
      </c>
      <c r="O211" s="122">
        <v>2074500</v>
      </c>
      <c r="P211" s="122">
        <v>2112900</v>
      </c>
      <c r="Q211" s="122">
        <v>2152400</v>
      </c>
      <c r="R211" s="122">
        <v>2193000</v>
      </c>
      <c r="S211" s="122">
        <v>2229800</v>
      </c>
      <c r="T211" s="122">
        <v>2262600</v>
      </c>
      <c r="U211" s="122">
        <v>2293300</v>
      </c>
      <c r="V211" s="122">
        <v>2325300</v>
      </c>
      <c r="W211" s="122">
        <v>2353600</v>
      </c>
      <c r="X211" s="122">
        <v>2383500</v>
      </c>
      <c r="Y211" s="122">
        <v>2413945</v>
      </c>
      <c r="Z211" s="122">
        <v>2532835</v>
      </c>
      <c r="AA211" s="122">
        <v>2646466</v>
      </c>
      <c r="AB211" s="122">
        <v>2681061</v>
      </c>
      <c r="AC211" s="122">
        <v>2732221</v>
      </c>
      <c r="AD211" s="122">
        <v>2735957</v>
      </c>
      <c r="AE211" s="122">
        <v>2733373</v>
      </c>
      <c r="AF211" s="122">
        <v>2774789</v>
      </c>
      <c r="AG211" s="122">
        <v>2846108</v>
      </c>
      <c r="AH211" s="122">
        <v>2930901</v>
      </c>
      <c r="AI211" s="122">
        <v>3047132</v>
      </c>
      <c r="AJ211" s="122">
        <v>3135083</v>
      </c>
      <c r="AK211" s="122">
        <v>3230698</v>
      </c>
      <c r="AL211" s="122">
        <v>3313471</v>
      </c>
      <c r="AM211" s="122">
        <v>3419048</v>
      </c>
      <c r="AN211" s="122">
        <v>3524506</v>
      </c>
      <c r="AO211" s="122">
        <v>3670704</v>
      </c>
      <c r="AP211" s="122">
        <v>3796038</v>
      </c>
      <c r="AQ211" s="122">
        <v>3927213</v>
      </c>
      <c r="AR211" s="122">
        <v>3958723</v>
      </c>
      <c r="AS211" s="122">
        <v>4027887</v>
      </c>
      <c r="AT211" s="122">
        <v>4138012</v>
      </c>
      <c r="AU211" s="122">
        <v>4175950</v>
      </c>
      <c r="AV211" s="122">
        <v>4114826</v>
      </c>
      <c r="AW211" s="122">
        <v>4166664</v>
      </c>
      <c r="AX211" s="122">
        <v>4265762</v>
      </c>
      <c r="AY211" s="122">
        <v>4401365</v>
      </c>
      <c r="AZ211" s="122">
        <v>4588599</v>
      </c>
      <c r="BA211" s="122">
        <v>4839396</v>
      </c>
      <c r="BB211" s="122">
        <v>4987573</v>
      </c>
      <c r="BC211" s="122">
        <v>5076732</v>
      </c>
      <c r="BD211" s="122">
        <v>5183688</v>
      </c>
      <c r="BE211" s="122">
        <v>5312437</v>
      </c>
      <c r="BF211" s="122">
        <v>5399162</v>
      </c>
      <c r="BG211" s="122">
        <v>5469724</v>
      </c>
      <c r="BH211" s="122">
        <v>5535002</v>
      </c>
      <c r="BI211" s="122">
        <v>5607283</v>
      </c>
      <c r="BJ211" s="122">
        <v>5612253</v>
      </c>
    </row>
    <row r="212" spans="1:62" x14ac:dyDescent="0.35">
      <c r="A212" s="122" t="s">
        <v>622</v>
      </c>
      <c r="B212" s="122" t="s">
        <v>623</v>
      </c>
      <c r="C212" s="122" t="s">
        <v>238</v>
      </c>
      <c r="D212" s="122" t="s">
        <v>239</v>
      </c>
      <c r="E212" s="122">
        <v>117866</v>
      </c>
      <c r="F212" s="122">
        <v>121396</v>
      </c>
      <c r="G212" s="122">
        <v>125064</v>
      </c>
      <c r="H212" s="122">
        <v>128866</v>
      </c>
      <c r="I212" s="122">
        <v>132782</v>
      </c>
      <c r="J212" s="122">
        <v>136847</v>
      </c>
      <c r="K212" s="122">
        <v>141026</v>
      </c>
      <c r="L212" s="122">
        <v>145351</v>
      </c>
      <c r="M212" s="122">
        <v>149921</v>
      </c>
      <c r="N212" s="122">
        <v>154875</v>
      </c>
      <c r="O212" s="122">
        <v>160290</v>
      </c>
      <c r="P212" s="122">
        <v>166212</v>
      </c>
      <c r="Q212" s="122">
        <v>172598</v>
      </c>
      <c r="R212" s="122">
        <v>179349</v>
      </c>
      <c r="S212" s="122">
        <v>186332</v>
      </c>
      <c r="T212" s="122">
        <v>193445</v>
      </c>
      <c r="U212" s="122">
        <v>200640</v>
      </c>
      <c r="V212" s="122">
        <v>207937</v>
      </c>
      <c r="W212" s="122">
        <v>215347</v>
      </c>
      <c r="X212" s="122">
        <v>222897</v>
      </c>
      <c r="Y212" s="122">
        <v>230607</v>
      </c>
      <c r="Z212" s="122">
        <v>238479</v>
      </c>
      <c r="AA212" s="122">
        <v>246493</v>
      </c>
      <c r="AB212" s="122">
        <v>254596</v>
      </c>
      <c r="AC212" s="122">
        <v>262709</v>
      </c>
      <c r="AD212" s="122">
        <v>270801</v>
      </c>
      <c r="AE212" s="122">
        <v>278838</v>
      </c>
      <c r="AF212" s="122">
        <v>286863</v>
      </c>
      <c r="AG212" s="122">
        <v>294964</v>
      </c>
      <c r="AH212" s="122">
        <v>303253</v>
      </c>
      <c r="AI212" s="122">
        <v>311840</v>
      </c>
      <c r="AJ212" s="122">
        <v>320753</v>
      </c>
      <c r="AK212" s="122">
        <v>329953</v>
      </c>
      <c r="AL212" s="122">
        <v>339456</v>
      </c>
      <c r="AM212" s="122">
        <v>349225</v>
      </c>
      <c r="AN212" s="122">
        <v>359225</v>
      </c>
      <c r="AO212" s="122">
        <v>369469</v>
      </c>
      <c r="AP212" s="122">
        <v>379947</v>
      </c>
      <c r="AQ212" s="122">
        <v>390643</v>
      </c>
      <c r="AR212" s="122">
        <v>401538</v>
      </c>
      <c r="AS212" s="122">
        <v>412609</v>
      </c>
      <c r="AT212" s="122">
        <v>423853</v>
      </c>
      <c r="AU212" s="122">
        <v>435262</v>
      </c>
      <c r="AV212" s="122">
        <v>446769</v>
      </c>
      <c r="AW212" s="122">
        <v>458324</v>
      </c>
      <c r="AX212" s="122">
        <v>469885</v>
      </c>
      <c r="AY212" s="122">
        <v>481422</v>
      </c>
      <c r="AZ212" s="122">
        <v>492940</v>
      </c>
      <c r="BA212" s="122">
        <v>504477</v>
      </c>
      <c r="BB212" s="122">
        <v>516079</v>
      </c>
      <c r="BC212" s="122">
        <v>527790</v>
      </c>
      <c r="BD212" s="122">
        <v>539614</v>
      </c>
      <c r="BE212" s="122">
        <v>551531</v>
      </c>
      <c r="BF212" s="122">
        <v>563513</v>
      </c>
      <c r="BG212" s="122">
        <v>575504</v>
      </c>
      <c r="BH212" s="122">
        <v>587482</v>
      </c>
      <c r="BI212" s="122">
        <v>599419</v>
      </c>
      <c r="BJ212" s="122">
        <v>611343</v>
      </c>
    </row>
    <row r="213" spans="1:62" x14ac:dyDescent="0.35">
      <c r="A213" s="122" t="s">
        <v>624</v>
      </c>
      <c r="B213" s="122" t="s">
        <v>625</v>
      </c>
      <c r="C213" s="122" t="s">
        <v>238</v>
      </c>
      <c r="D213" s="122" t="s">
        <v>239</v>
      </c>
      <c r="E213" s="122">
        <v>2297110</v>
      </c>
      <c r="F213" s="122">
        <v>2329204</v>
      </c>
      <c r="G213" s="122">
        <v>2363013</v>
      </c>
      <c r="H213" s="122">
        <v>2398414</v>
      </c>
      <c r="I213" s="122">
        <v>2435204</v>
      </c>
      <c r="J213" s="122">
        <v>2473294</v>
      </c>
      <c r="K213" s="122">
        <v>2512652</v>
      </c>
      <c r="L213" s="122">
        <v>2553529</v>
      </c>
      <c r="M213" s="122">
        <v>2596568</v>
      </c>
      <c r="N213" s="122">
        <v>2642608</v>
      </c>
      <c r="O213" s="122">
        <v>2692259</v>
      </c>
      <c r="P213" s="122">
        <v>2745779</v>
      </c>
      <c r="Q213" s="122">
        <v>2803031</v>
      </c>
      <c r="R213" s="122">
        <v>2863739</v>
      </c>
      <c r="S213" s="122">
        <v>2927468</v>
      </c>
      <c r="T213" s="122">
        <v>2993876</v>
      </c>
      <c r="U213" s="122">
        <v>3062956</v>
      </c>
      <c r="V213" s="122">
        <v>3134800</v>
      </c>
      <c r="W213" s="122">
        <v>3209263</v>
      </c>
      <c r="X213" s="122">
        <v>3286179</v>
      </c>
      <c r="Y213" s="122">
        <v>3365441</v>
      </c>
      <c r="Z213" s="122">
        <v>3445277</v>
      </c>
      <c r="AA213" s="122">
        <v>3525399</v>
      </c>
      <c r="AB213" s="122">
        <v>3608751</v>
      </c>
      <c r="AC213" s="122">
        <v>3699467</v>
      </c>
      <c r="AD213" s="122">
        <v>3799550</v>
      </c>
      <c r="AE213" s="122">
        <v>3912438</v>
      </c>
      <c r="AF213" s="122">
        <v>4034668</v>
      </c>
      <c r="AG213" s="122">
        <v>4152984</v>
      </c>
      <c r="AH213" s="122">
        <v>4249468</v>
      </c>
      <c r="AI213" s="122">
        <v>4312246</v>
      </c>
      <c r="AJ213" s="122">
        <v>4337239</v>
      </c>
      <c r="AK213" s="122">
        <v>4331332</v>
      </c>
      <c r="AL213" s="122">
        <v>4307299</v>
      </c>
      <c r="AM213" s="122">
        <v>4283621</v>
      </c>
      <c r="AN213" s="122">
        <v>4274819</v>
      </c>
      <c r="AO213" s="122">
        <v>4282350</v>
      </c>
      <c r="AP213" s="122">
        <v>4305455</v>
      </c>
      <c r="AQ213" s="122">
        <v>4353646</v>
      </c>
      <c r="AR213" s="122">
        <v>4437803</v>
      </c>
      <c r="AS213" s="122">
        <v>4564297</v>
      </c>
      <c r="AT213" s="122">
        <v>4739147</v>
      </c>
      <c r="AU213" s="122">
        <v>4957216</v>
      </c>
      <c r="AV213" s="122">
        <v>5199549</v>
      </c>
      <c r="AW213" s="122">
        <v>5439695</v>
      </c>
      <c r="AX213" s="122">
        <v>5658379</v>
      </c>
      <c r="AY213" s="122">
        <v>5848692</v>
      </c>
      <c r="AZ213" s="122">
        <v>6015417</v>
      </c>
      <c r="BA213" s="122">
        <v>6165372</v>
      </c>
      <c r="BB213" s="122">
        <v>6310260</v>
      </c>
      <c r="BC213" s="122">
        <v>6458720</v>
      </c>
      <c r="BD213" s="122">
        <v>6611692</v>
      </c>
      <c r="BE213" s="122">
        <v>6766103</v>
      </c>
      <c r="BF213" s="122">
        <v>6922079</v>
      </c>
      <c r="BG213" s="122">
        <v>7079162</v>
      </c>
      <c r="BH213" s="122">
        <v>7237025</v>
      </c>
      <c r="BI213" s="122">
        <v>7396190</v>
      </c>
      <c r="BJ213" s="122">
        <v>7557212</v>
      </c>
    </row>
    <row r="214" spans="1:62" x14ac:dyDescent="0.35">
      <c r="A214" s="122" t="s">
        <v>626</v>
      </c>
      <c r="B214" s="122" t="s">
        <v>627</v>
      </c>
      <c r="C214" s="122" t="s">
        <v>238</v>
      </c>
      <c r="D214" s="122" t="s">
        <v>239</v>
      </c>
      <c r="E214" s="122">
        <v>2762899</v>
      </c>
      <c r="F214" s="122">
        <v>2843240</v>
      </c>
      <c r="G214" s="122">
        <v>2927857</v>
      </c>
      <c r="H214" s="122">
        <v>3015887</v>
      </c>
      <c r="I214" s="122">
        <v>3106186</v>
      </c>
      <c r="J214" s="122">
        <v>3197863</v>
      </c>
      <c r="K214" s="122">
        <v>3290411</v>
      </c>
      <c r="L214" s="122">
        <v>3383701</v>
      </c>
      <c r="M214" s="122">
        <v>3477742</v>
      </c>
      <c r="N214" s="122">
        <v>3572707</v>
      </c>
      <c r="O214" s="122">
        <v>3668595</v>
      </c>
      <c r="P214" s="122">
        <v>3765166</v>
      </c>
      <c r="Q214" s="122">
        <v>3861931</v>
      </c>
      <c r="R214" s="122">
        <v>3958323</v>
      </c>
      <c r="S214" s="122">
        <v>4053713</v>
      </c>
      <c r="T214" s="122">
        <v>4147525</v>
      </c>
      <c r="U214" s="122">
        <v>4239675</v>
      </c>
      <c r="V214" s="122">
        <v>4329964</v>
      </c>
      <c r="W214" s="122">
        <v>4417516</v>
      </c>
      <c r="X214" s="122">
        <v>4501316</v>
      </c>
      <c r="Y214" s="122">
        <v>4580704</v>
      </c>
      <c r="Z214" s="122">
        <v>4655364</v>
      </c>
      <c r="AA214" s="122">
        <v>4725720</v>
      </c>
      <c r="AB214" s="122">
        <v>4792903</v>
      </c>
      <c r="AC214" s="122">
        <v>4858532</v>
      </c>
      <c r="AD214" s="122">
        <v>4923860</v>
      </c>
      <c r="AE214" s="122">
        <v>4988943</v>
      </c>
      <c r="AF214" s="122">
        <v>5053714</v>
      </c>
      <c r="AG214" s="122">
        <v>5119035</v>
      </c>
      <c r="AH214" s="122">
        <v>5185943</v>
      </c>
      <c r="AI214" s="122">
        <v>5254984</v>
      </c>
      <c r="AJ214" s="122">
        <v>5326657</v>
      </c>
      <c r="AK214" s="122">
        <v>5400331</v>
      </c>
      <c r="AL214" s="122">
        <v>5474000</v>
      </c>
      <c r="AM214" s="122">
        <v>5544945</v>
      </c>
      <c r="AN214" s="122">
        <v>5611115</v>
      </c>
      <c r="AO214" s="122">
        <v>5671925</v>
      </c>
      <c r="AP214" s="122">
        <v>5727755</v>
      </c>
      <c r="AQ214" s="122">
        <v>5778706</v>
      </c>
      <c r="AR214" s="122">
        <v>5825187</v>
      </c>
      <c r="AS214" s="122">
        <v>5867626</v>
      </c>
      <c r="AT214" s="122">
        <v>5905962</v>
      </c>
      <c r="AU214" s="122">
        <v>5940303</v>
      </c>
      <c r="AV214" s="122">
        <v>5971535</v>
      </c>
      <c r="AW214" s="122">
        <v>6000775</v>
      </c>
      <c r="AX214" s="122">
        <v>6028961</v>
      </c>
      <c r="AY214" s="122">
        <v>6056478</v>
      </c>
      <c r="AZ214" s="122">
        <v>6083475</v>
      </c>
      <c r="BA214" s="122">
        <v>6110301</v>
      </c>
      <c r="BB214" s="122">
        <v>6137276</v>
      </c>
      <c r="BC214" s="122">
        <v>6164626</v>
      </c>
      <c r="BD214" s="122">
        <v>6192560</v>
      </c>
      <c r="BE214" s="122">
        <v>6221246</v>
      </c>
      <c r="BF214" s="122">
        <v>6250777</v>
      </c>
      <c r="BG214" s="122">
        <v>6281189</v>
      </c>
      <c r="BH214" s="122">
        <v>6312478</v>
      </c>
      <c r="BI214" s="122">
        <v>6344722</v>
      </c>
      <c r="BJ214" s="122">
        <v>6377853</v>
      </c>
    </row>
    <row r="215" spans="1:62" x14ac:dyDescent="0.35">
      <c r="A215" s="122" t="s">
        <v>628</v>
      </c>
      <c r="B215" s="122" t="s">
        <v>629</v>
      </c>
      <c r="C215" s="122" t="s">
        <v>238</v>
      </c>
      <c r="D215" s="122" t="s">
        <v>239</v>
      </c>
      <c r="E215" s="122">
        <v>15397</v>
      </c>
      <c r="F215" s="122">
        <v>15789</v>
      </c>
      <c r="G215" s="122">
        <v>16199</v>
      </c>
      <c r="H215" s="122">
        <v>16621</v>
      </c>
      <c r="I215" s="122">
        <v>17032</v>
      </c>
      <c r="J215" s="122">
        <v>17441</v>
      </c>
      <c r="K215" s="122">
        <v>17835</v>
      </c>
      <c r="L215" s="122">
        <v>18229</v>
      </c>
      <c r="M215" s="122">
        <v>18589</v>
      </c>
      <c r="N215" s="122">
        <v>18895</v>
      </c>
      <c r="O215" s="122">
        <v>19138</v>
      </c>
      <c r="P215" s="122">
        <v>19303</v>
      </c>
      <c r="Q215" s="122">
        <v>19398</v>
      </c>
      <c r="R215" s="122">
        <v>19466</v>
      </c>
      <c r="S215" s="122">
        <v>19562</v>
      </c>
      <c r="T215" s="122">
        <v>19735</v>
      </c>
      <c r="U215" s="122">
        <v>19980</v>
      </c>
      <c r="V215" s="122">
        <v>20296</v>
      </c>
      <c r="W215" s="122">
        <v>20660</v>
      </c>
      <c r="X215" s="122">
        <v>21030</v>
      </c>
      <c r="Y215" s="122">
        <v>21361</v>
      </c>
      <c r="Z215" s="122">
        <v>21666</v>
      </c>
      <c r="AA215" s="122">
        <v>21943</v>
      </c>
      <c r="AB215" s="122">
        <v>22210</v>
      </c>
      <c r="AC215" s="122">
        <v>22455</v>
      </c>
      <c r="AD215" s="122">
        <v>22708</v>
      </c>
      <c r="AE215" s="122">
        <v>22961</v>
      </c>
      <c r="AF215" s="122">
        <v>23210</v>
      </c>
      <c r="AG215" s="122">
        <v>23466</v>
      </c>
      <c r="AH215" s="122">
        <v>23740</v>
      </c>
      <c r="AI215" s="122">
        <v>24043</v>
      </c>
      <c r="AJ215" s="122">
        <v>24386</v>
      </c>
      <c r="AK215" s="122">
        <v>24749</v>
      </c>
      <c r="AL215" s="122">
        <v>25141</v>
      </c>
      <c r="AM215" s="122">
        <v>25516</v>
      </c>
      <c r="AN215" s="122">
        <v>25877</v>
      </c>
      <c r="AO215" s="122">
        <v>26209</v>
      </c>
      <c r="AP215" s="122">
        <v>26508</v>
      </c>
      <c r="AQ215" s="122">
        <v>26799</v>
      </c>
      <c r="AR215" s="122">
        <v>27096</v>
      </c>
      <c r="AS215" s="122">
        <v>27418</v>
      </c>
      <c r="AT215" s="122">
        <v>27762</v>
      </c>
      <c r="AU215" s="122">
        <v>28121</v>
      </c>
      <c r="AV215" s="122">
        <v>28494</v>
      </c>
      <c r="AW215" s="122">
        <v>28866</v>
      </c>
      <c r="AX215" s="122">
        <v>29240</v>
      </c>
      <c r="AY215" s="122">
        <v>29614</v>
      </c>
      <c r="AZ215" s="122">
        <v>29977</v>
      </c>
      <c r="BA215" s="122">
        <v>30351</v>
      </c>
      <c r="BB215" s="122">
        <v>30723</v>
      </c>
      <c r="BC215" s="122">
        <v>31110</v>
      </c>
      <c r="BD215" s="122">
        <v>31504</v>
      </c>
      <c r="BE215" s="122">
        <v>31914</v>
      </c>
      <c r="BF215" s="122">
        <v>32303</v>
      </c>
      <c r="BG215" s="122">
        <v>32657</v>
      </c>
      <c r="BH215" s="122">
        <v>32960</v>
      </c>
      <c r="BI215" s="122">
        <v>33203</v>
      </c>
      <c r="BJ215" s="122">
        <v>33400</v>
      </c>
    </row>
    <row r="216" spans="1:62" x14ac:dyDescent="0.35">
      <c r="A216" s="122" t="s">
        <v>630</v>
      </c>
      <c r="B216" s="122" t="s">
        <v>631</v>
      </c>
      <c r="C216" s="122" t="s">
        <v>238</v>
      </c>
      <c r="D216" s="122" t="s">
        <v>239</v>
      </c>
      <c r="E216" s="122">
        <v>2755947</v>
      </c>
      <c r="F216" s="122">
        <v>2814096</v>
      </c>
      <c r="G216" s="122">
        <v>2874190</v>
      </c>
      <c r="H216" s="122">
        <v>2936443</v>
      </c>
      <c r="I216" s="122">
        <v>3001126</v>
      </c>
      <c r="J216" s="122">
        <v>3068437</v>
      </c>
      <c r="K216" s="122">
        <v>3143836</v>
      </c>
      <c r="L216" s="122">
        <v>3228495</v>
      </c>
      <c r="M216" s="122">
        <v>3313786</v>
      </c>
      <c r="N216" s="122">
        <v>3387632</v>
      </c>
      <c r="O216" s="122">
        <v>3444553</v>
      </c>
      <c r="P216" s="122">
        <v>3470324</v>
      </c>
      <c r="Q216" s="122">
        <v>3475022</v>
      </c>
      <c r="R216" s="122">
        <v>3506008</v>
      </c>
      <c r="S216" s="122">
        <v>3627504</v>
      </c>
      <c r="T216" s="122">
        <v>3880320</v>
      </c>
      <c r="U216" s="122">
        <v>4289469</v>
      </c>
      <c r="V216" s="122">
        <v>4827362</v>
      </c>
      <c r="W216" s="122">
        <v>5417740</v>
      </c>
      <c r="X216" s="122">
        <v>5953615</v>
      </c>
      <c r="Y216" s="122">
        <v>6359126</v>
      </c>
      <c r="Z216" s="122">
        <v>6604872</v>
      </c>
      <c r="AA216" s="122">
        <v>6716448</v>
      </c>
      <c r="AB216" s="122">
        <v>6740220</v>
      </c>
      <c r="AC216" s="122">
        <v>6747932</v>
      </c>
      <c r="AD216" s="122">
        <v>6791716</v>
      </c>
      <c r="AE216" s="122">
        <v>6887372</v>
      </c>
      <c r="AF216" s="122">
        <v>7018109</v>
      </c>
      <c r="AG216" s="122">
        <v>7165295</v>
      </c>
      <c r="AH216" s="122">
        <v>7298417</v>
      </c>
      <c r="AI216" s="122">
        <v>7397347</v>
      </c>
      <c r="AJ216" s="122">
        <v>7455936</v>
      </c>
      <c r="AK216" s="122">
        <v>7488544</v>
      </c>
      <c r="AL216" s="122">
        <v>7519811</v>
      </c>
      <c r="AM216" s="122">
        <v>7583954</v>
      </c>
      <c r="AN216" s="122">
        <v>7704894</v>
      </c>
      <c r="AO216" s="122">
        <v>7892389</v>
      </c>
      <c r="AP216" s="122">
        <v>8137475</v>
      </c>
      <c r="AQ216" s="122">
        <v>8422372</v>
      </c>
      <c r="AR216" s="122">
        <v>8720231</v>
      </c>
      <c r="AS216" s="122">
        <v>9011479</v>
      </c>
      <c r="AT216" s="122">
        <v>9290823</v>
      </c>
      <c r="AU216" s="122">
        <v>9564167</v>
      </c>
      <c r="AV216" s="122">
        <v>9836397</v>
      </c>
      <c r="AW216" s="122">
        <v>10116228</v>
      </c>
      <c r="AX216" s="122">
        <v>10409925</v>
      </c>
      <c r="AY216" s="122">
        <v>10718317</v>
      </c>
      <c r="AZ216" s="122">
        <v>11038596</v>
      </c>
      <c r="BA216" s="122">
        <v>11369276</v>
      </c>
      <c r="BB216" s="122">
        <v>11707990</v>
      </c>
      <c r="BC216" s="122">
        <v>12053223</v>
      </c>
      <c r="BD216" s="122">
        <v>12404725</v>
      </c>
      <c r="BE216" s="122">
        <v>12763776</v>
      </c>
      <c r="BF216" s="122">
        <v>13132349</v>
      </c>
      <c r="BG216" s="122">
        <v>13513125</v>
      </c>
      <c r="BH216" s="122">
        <v>13908129</v>
      </c>
      <c r="BI216" s="122">
        <v>14317996</v>
      </c>
      <c r="BJ216" s="122">
        <v>14742523</v>
      </c>
    </row>
    <row r="217" spans="1:62" x14ac:dyDescent="0.35">
      <c r="A217" s="122" t="s">
        <v>29</v>
      </c>
      <c r="B217" s="122" t="s">
        <v>632</v>
      </c>
      <c r="C217" s="122" t="s">
        <v>238</v>
      </c>
      <c r="D217" s="122" t="s">
        <v>239</v>
      </c>
      <c r="AI217" s="122">
        <v>7586000</v>
      </c>
      <c r="AJ217" s="122">
        <v>7595636</v>
      </c>
      <c r="AK217" s="122">
        <v>7646424</v>
      </c>
      <c r="AL217" s="122">
        <v>7699307</v>
      </c>
      <c r="AM217" s="122">
        <v>7734639</v>
      </c>
      <c r="AN217" s="122">
        <v>7625357</v>
      </c>
      <c r="AO217" s="122">
        <v>7617794</v>
      </c>
      <c r="AP217" s="122">
        <v>7596501</v>
      </c>
      <c r="AQ217" s="122">
        <v>7567745</v>
      </c>
      <c r="AR217" s="122">
        <v>7540401</v>
      </c>
      <c r="AS217" s="122">
        <v>7516346</v>
      </c>
      <c r="AT217" s="122">
        <v>7503433</v>
      </c>
      <c r="AU217" s="122">
        <v>7496522</v>
      </c>
      <c r="AV217" s="122">
        <v>7480591</v>
      </c>
      <c r="AW217" s="122">
        <v>7463157</v>
      </c>
      <c r="AX217" s="122">
        <v>7440769</v>
      </c>
      <c r="AY217" s="122">
        <v>7411569</v>
      </c>
      <c r="AZ217" s="122">
        <v>7381579</v>
      </c>
      <c r="BA217" s="122">
        <v>7350222</v>
      </c>
      <c r="BB217" s="122">
        <v>7320807</v>
      </c>
      <c r="BC217" s="122">
        <v>7291436</v>
      </c>
      <c r="BD217" s="122">
        <v>7234099</v>
      </c>
      <c r="BE217" s="122">
        <v>7199077</v>
      </c>
      <c r="BF217" s="122">
        <v>7164132</v>
      </c>
      <c r="BG217" s="122">
        <v>7130576</v>
      </c>
      <c r="BH217" s="122">
        <v>7095383</v>
      </c>
      <c r="BI217" s="122">
        <v>7058322</v>
      </c>
      <c r="BJ217" s="122">
        <v>7022268</v>
      </c>
    </row>
    <row r="218" spans="1:62" x14ac:dyDescent="0.35">
      <c r="A218" s="122" t="s">
        <v>633</v>
      </c>
      <c r="B218" s="122" t="s">
        <v>634</v>
      </c>
      <c r="C218" s="122" t="s">
        <v>238</v>
      </c>
      <c r="D218" s="122" t="s">
        <v>239</v>
      </c>
      <c r="E218" s="122">
        <v>228544305</v>
      </c>
      <c r="F218" s="122">
        <v>233965691</v>
      </c>
      <c r="G218" s="122">
        <v>239603097</v>
      </c>
      <c r="H218" s="122">
        <v>245458090</v>
      </c>
      <c r="I218" s="122">
        <v>251530081</v>
      </c>
      <c r="J218" s="122">
        <v>257821109</v>
      </c>
      <c r="K218" s="122">
        <v>264337472</v>
      </c>
      <c r="L218" s="122">
        <v>271089360</v>
      </c>
      <c r="M218" s="122">
        <v>278087862</v>
      </c>
      <c r="N218" s="122">
        <v>285345634</v>
      </c>
      <c r="O218" s="122">
        <v>292875474</v>
      </c>
      <c r="P218" s="122">
        <v>300682328</v>
      </c>
      <c r="Q218" s="122">
        <v>308775520</v>
      </c>
      <c r="R218" s="122">
        <v>317177235</v>
      </c>
      <c r="S218" s="122">
        <v>325914096</v>
      </c>
      <c r="T218" s="122">
        <v>335005587</v>
      </c>
      <c r="U218" s="122">
        <v>344461837</v>
      </c>
      <c r="V218" s="122">
        <v>354281373</v>
      </c>
      <c r="W218" s="122">
        <v>364453680</v>
      </c>
      <c r="X218" s="122">
        <v>374972295</v>
      </c>
      <c r="Y218" s="122">
        <v>385822020</v>
      </c>
      <c r="Z218" s="122">
        <v>397001521</v>
      </c>
      <c r="AA218" s="122">
        <v>408512620</v>
      </c>
      <c r="AB218" s="122">
        <v>420349183</v>
      </c>
      <c r="AC218" s="122">
        <v>432508714</v>
      </c>
      <c r="AD218" s="122">
        <v>444982815</v>
      </c>
      <c r="AE218" s="122">
        <v>457769762</v>
      </c>
      <c r="AF218" s="122">
        <v>470870472</v>
      </c>
      <c r="AG218" s="122">
        <v>484288955</v>
      </c>
      <c r="AH218" s="122">
        <v>498033585</v>
      </c>
      <c r="AI218" s="122">
        <v>512107594</v>
      </c>
      <c r="AJ218" s="122">
        <v>526528575</v>
      </c>
      <c r="AK218" s="122">
        <v>541294922</v>
      </c>
      <c r="AL218" s="122">
        <v>556379645</v>
      </c>
      <c r="AM218" s="122">
        <v>571754398</v>
      </c>
      <c r="AN218" s="122">
        <v>587394320</v>
      </c>
      <c r="AO218" s="122">
        <v>603309222</v>
      </c>
      <c r="AP218" s="122">
        <v>619530637</v>
      </c>
      <c r="AQ218" s="122">
        <v>636103731</v>
      </c>
      <c r="AR218" s="122">
        <v>653099453</v>
      </c>
      <c r="AS218" s="122">
        <v>670568507</v>
      </c>
      <c r="AT218" s="122">
        <v>688534793</v>
      </c>
      <c r="AU218" s="122">
        <v>707016127</v>
      </c>
      <c r="AV218" s="122">
        <v>726057836</v>
      </c>
      <c r="AW218" s="122">
        <v>745705643</v>
      </c>
      <c r="AX218" s="122">
        <v>765997649</v>
      </c>
      <c r="AY218" s="122">
        <v>786951192</v>
      </c>
      <c r="AZ218" s="122">
        <v>808575133</v>
      </c>
      <c r="BA218" s="122">
        <v>830878600</v>
      </c>
      <c r="BB218" s="122">
        <v>853866359</v>
      </c>
      <c r="BC218" s="122">
        <v>877538597</v>
      </c>
      <c r="BD218" s="122">
        <v>901902485</v>
      </c>
      <c r="BE218" s="122">
        <v>926951572</v>
      </c>
      <c r="BF218" s="122">
        <v>952644123</v>
      </c>
      <c r="BG218" s="122">
        <v>978926559</v>
      </c>
      <c r="BH218" s="122">
        <v>1005756630</v>
      </c>
      <c r="BI218" s="122">
        <v>1033118066</v>
      </c>
      <c r="BJ218" s="122">
        <v>1061011878</v>
      </c>
    </row>
    <row r="219" spans="1:62" x14ac:dyDescent="0.35">
      <c r="A219" s="122" t="s">
        <v>635</v>
      </c>
      <c r="B219" s="122" t="s">
        <v>636</v>
      </c>
      <c r="C219" s="122" t="s">
        <v>238</v>
      </c>
      <c r="D219" s="122" t="s">
        <v>239</v>
      </c>
      <c r="E219" s="122">
        <v>2955152</v>
      </c>
      <c r="F219" s="122">
        <v>3011110</v>
      </c>
      <c r="G219" s="122">
        <v>3069913</v>
      </c>
      <c r="H219" s="122">
        <v>3131557</v>
      </c>
      <c r="I219" s="122">
        <v>3196113</v>
      </c>
      <c r="J219" s="122">
        <v>3263638</v>
      </c>
      <c r="K219" s="122">
        <v>3334191</v>
      </c>
      <c r="L219" s="122">
        <v>3407800</v>
      </c>
      <c r="M219" s="122">
        <v>3484537</v>
      </c>
      <c r="N219" s="122">
        <v>3564465</v>
      </c>
      <c r="O219" s="122">
        <v>3647709</v>
      </c>
      <c r="P219" s="122">
        <v>3734418</v>
      </c>
      <c r="Q219" s="122">
        <v>3824762</v>
      </c>
      <c r="R219" s="122">
        <v>3918922</v>
      </c>
      <c r="S219" s="122">
        <v>4017075</v>
      </c>
      <c r="T219" s="122">
        <v>4119438</v>
      </c>
      <c r="U219" s="122">
        <v>4224529</v>
      </c>
      <c r="V219" s="122">
        <v>4332287</v>
      </c>
      <c r="W219" s="122">
        <v>4445826</v>
      </c>
      <c r="X219" s="122">
        <v>4569423</v>
      </c>
      <c r="Y219" s="122">
        <v>4705224</v>
      </c>
      <c r="Z219" s="122">
        <v>4853927</v>
      </c>
      <c r="AA219" s="122">
        <v>5011726</v>
      </c>
      <c r="AB219" s="122">
        <v>5170558</v>
      </c>
      <c r="AC219" s="122">
        <v>5319609</v>
      </c>
      <c r="AD219" s="122">
        <v>5450424</v>
      </c>
      <c r="AE219" s="122">
        <v>5565545</v>
      </c>
      <c r="AF219" s="122">
        <v>5666078</v>
      </c>
      <c r="AG219" s="122">
        <v>5741235</v>
      </c>
      <c r="AH219" s="122">
        <v>5777498</v>
      </c>
      <c r="AI219" s="122">
        <v>5768481</v>
      </c>
      <c r="AJ219" s="122">
        <v>5705378</v>
      </c>
      <c r="AK219" s="122">
        <v>5599814</v>
      </c>
      <c r="AL219" s="122">
        <v>5490915</v>
      </c>
      <c r="AM219" s="122">
        <v>5431738</v>
      </c>
      <c r="AN219" s="122">
        <v>5459519</v>
      </c>
      <c r="AO219" s="122">
        <v>5591114</v>
      </c>
      <c r="AP219" s="122">
        <v>5814006</v>
      </c>
      <c r="AQ219" s="122">
        <v>6099923</v>
      </c>
      <c r="AR219" s="122">
        <v>6405864</v>
      </c>
      <c r="AS219" s="122">
        <v>6700656</v>
      </c>
      <c r="AT219" s="122">
        <v>6974442</v>
      </c>
      <c r="AU219" s="122">
        <v>7237276</v>
      </c>
      <c r="AV219" s="122">
        <v>7501642</v>
      </c>
      <c r="AW219" s="122">
        <v>7787655</v>
      </c>
      <c r="AX219" s="122">
        <v>8108877</v>
      </c>
      <c r="AY219" s="122">
        <v>8468152</v>
      </c>
      <c r="AZ219" s="122">
        <v>8856800</v>
      </c>
      <c r="BA219" s="122">
        <v>9263136</v>
      </c>
      <c r="BB219" s="122">
        <v>9670667</v>
      </c>
      <c r="BC219" s="122">
        <v>10067192</v>
      </c>
      <c r="BD219" s="122">
        <v>10448857</v>
      </c>
      <c r="BE219" s="122">
        <v>10818258</v>
      </c>
      <c r="BF219" s="122">
        <v>11177490</v>
      </c>
      <c r="BG219" s="122">
        <v>11530971</v>
      </c>
      <c r="BH219" s="122">
        <v>11882136</v>
      </c>
      <c r="BI219" s="122">
        <v>12230730</v>
      </c>
      <c r="BJ219" s="122">
        <v>12575714</v>
      </c>
    </row>
    <row r="220" spans="1:62" x14ac:dyDescent="0.35">
      <c r="A220" s="122" t="s">
        <v>637</v>
      </c>
      <c r="B220" s="122" t="s">
        <v>638</v>
      </c>
      <c r="C220" s="122" t="s">
        <v>238</v>
      </c>
      <c r="D220" s="122" t="s">
        <v>239</v>
      </c>
      <c r="E220" s="122">
        <v>228586005</v>
      </c>
      <c r="F220" s="122">
        <v>234008580</v>
      </c>
      <c r="G220" s="122">
        <v>239647139</v>
      </c>
      <c r="H220" s="122">
        <v>245503266</v>
      </c>
      <c r="I220" s="122">
        <v>251576403</v>
      </c>
      <c r="J220" s="122">
        <v>257868609</v>
      </c>
      <c r="K220" s="122">
        <v>264386171</v>
      </c>
      <c r="L220" s="122">
        <v>271139271</v>
      </c>
      <c r="M220" s="122">
        <v>278138996</v>
      </c>
      <c r="N220" s="122">
        <v>285397999</v>
      </c>
      <c r="O220" s="122">
        <v>292929074</v>
      </c>
      <c r="P220" s="122">
        <v>300737023</v>
      </c>
      <c r="Q220" s="122">
        <v>308831549</v>
      </c>
      <c r="R220" s="122">
        <v>317234127</v>
      </c>
      <c r="S220" s="122">
        <v>325972033</v>
      </c>
      <c r="T220" s="122">
        <v>335064879</v>
      </c>
      <c r="U220" s="122">
        <v>344522341</v>
      </c>
      <c r="V220" s="122">
        <v>354343159</v>
      </c>
      <c r="W220" s="122">
        <v>364515830</v>
      </c>
      <c r="X220" s="122">
        <v>375034981</v>
      </c>
      <c r="Y220" s="122">
        <v>385885281</v>
      </c>
      <c r="Z220" s="122">
        <v>397065556</v>
      </c>
      <c r="AA220" s="122">
        <v>408577033</v>
      </c>
      <c r="AB220" s="122">
        <v>420413518</v>
      </c>
      <c r="AC220" s="122">
        <v>432573431</v>
      </c>
      <c r="AD220" s="122">
        <v>445048059</v>
      </c>
      <c r="AE220" s="122">
        <v>457835414</v>
      </c>
      <c r="AF220" s="122">
        <v>470938971</v>
      </c>
      <c r="AG220" s="122">
        <v>484357710</v>
      </c>
      <c r="AH220" s="122">
        <v>498102752</v>
      </c>
      <c r="AI220" s="122">
        <v>512177101</v>
      </c>
      <c r="AJ220" s="122">
        <v>526599014</v>
      </c>
      <c r="AK220" s="122">
        <v>541365685</v>
      </c>
      <c r="AL220" s="122">
        <v>556451898</v>
      </c>
      <c r="AM220" s="122">
        <v>571828603</v>
      </c>
      <c r="AN220" s="122">
        <v>587469624</v>
      </c>
      <c r="AO220" s="122">
        <v>603385639</v>
      </c>
      <c r="AP220" s="122">
        <v>619607956</v>
      </c>
      <c r="AQ220" s="122">
        <v>636182577</v>
      </c>
      <c r="AR220" s="122">
        <v>653179863</v>
      </c>
      <c r="AS220" s="122">
        <v>670649638</v>
      </c>
      <c r="AT220" s="122">
        <v>688615995</v>
      </c>
      <c r="AU220" s="122">
        <v>707099850</v>
      </c>
      <c r="AV220" s="122">
        <v>726140617</v>
      </c>
      <c r="AW220" s="122">
        <v>745788118</v>
      </c>
      <c r="AX220" s="122">
        <v>766080507</v>
      </c>
      <c r="AY220" s="122">
        <v>787035792</v>
      </c>
      <c r="AZ220" s="122">
        <v>808660166</v>
      </c>
      <c r="BA220" s="122">
        <v>830965556</v>
      </c>
      <c r="BB220" s="122">
        <v>853953657</v>
      </c>
      <c r="BC220" s="122">
        <v>877628367</v>
      </c>
      <c r="BD220" s="122">
        <v>901989926</v>
      </c>
      <c r="BE220" s="122">
        <v>927039875</v>
      </c>
      <c r="BF220" s="122">
        <v>952734072</v>
      </c>
      <c r="BG220" s="122">
        <v>979017918</v>
      </c>
      <c r="BH220" s="122">
        <v>1005850049</v>
      </c>
      <c r="BI220" s="122">
        <v>1033212743</v>
      </c>
      <c r="BJ220" s="122">
        <v>1061107721</v>
      </c>
    </row>
    <row r="221" spans="1:62" x14ac:dyDescent="0.35">
      <c r="A221" s="122" t="s">
        <v>639</v>
      </c>
      <c r="B221" s="122" t="s">
        <v>640</v>
      </c>
      <c r="C221" s="122" t="s">
        <v>238</v>
      </c>
      <c r="D221" s="122" t="s">
        <v>239</v>
      </c>
      <c r="E221" s="122">
        <v>14260440</v>
      </c>
      <c r="F221" s="122">
        <v>14538217</v>
      </c>
      <c r="G221" s="122">
        <v>14821270</v>
      </c>
      <c r="H221" s="122">
        <v>15107653</v>
      </c>
      <c r="I221" s="122">
        <v>15397706</v>
      </c>
      <c r="J221" s="122">
        <v>15688248</v>
      </c>
      <c r="K221" s="122">
        <v>15976545</v>
      </c>
      <c r="L221" s="122">
        <v>16263697</v>
      </c>
      <c r="M221" s="122">
        <v>16556001</v>
      </c>
      <c r="N221" s="122">
        <v>16853980</v>
      </c>
      <c r="O221" s="122">
        <v>17159590</v>
      </c>
      <c r="P221" s="122">
        <v>17476361</v>
      </c>
      <c r="Q221" s="122">
        <v>17800127</v>
      </c>
      <c r="R221" s="122">
        <v>18127044</v>
      </c>
      <c r="S221" s="122">
        <v>18456078</v>
      </c>
      <c r="T221" s="122">
        <v>18789042</v>
      </c>
      <c r="U221" s="122">
        <v>19120333</v>
      </c>
      <c r="V221" s="122">
        <v>19453890</v>
      </c>
      <c r="W221" s="122">
        <v>19794779</v>
      </c>
      <c r="X221" s="122">
        <v>20157728</v>
      </c>
      <c r="Y221" s="122">
        <v>20547258</v>
      </c>
      <c r="Z221" s="122">
        <v>20963859</v>
      </c>
      <c r="AA221" s="122">
        <v>21407906</v>
      </c>
      <c r="AB221" s="122">
        <v>21865552</v>
      </c>
      <c r="AC221" s="122">
        <v>22331260</v>
      </c>
      <c r="AD221" s="122">
        <v>22806174</v>
      </c>
      <c r="AE221" s="122">
        <v>23285884</v>
      </c>
      <c r="AF221" s="122">
        <v>23770486</v>
      </c>
      <c r="AG221" s="122">
        <v>24251665</v>
      </c>
      <c r="AH221" s="122">
        <v>24726226</v>
      </c>
      <c r="AI221" s="122">
        <v>25186921</v>
      </c>
      <c r="AJ221" s="122">
        <v>25642376</v>
      </c>
      <c r="AK221" s="122">
        <v>26066187</v>
      </c>
      <c r="AL221" s="122">
        <v>26471464</v>
      </c>
      <c r="AM221" s="122">
        <v>26880995</v>
      </c>
      <c r="AN221" s="122">
        <v>27284098</v>
      </c>
      <c r="AO221" s="122">
        <v>27691618</v>
      </c>
      <c r="AP221" s="122">
        <v>28107601</v>
      </c>
      <c r="AQ221" s="122">
        <v>28528151</v>
      </c>
      <c r="AR221" s="122">
        <v>28976065</v>
      </c>
      <c r="AS221" s="122">
        <v>29434279</v>
      </c>
      <c r="AT221" s="122">
        <v>29887049</v>
      </c>
      <c r="AU221" s="122">
        <v>30352305</v>
      </c>
      <c r="AV221" s="122">
        <v>30838828</v>
      </c>
      <c r="AW221" s="122">
        <v>31365918</v>
      </c>
      <c r="AX221" s="122">
        <v>31947386</v>
      </c>
      <c r="AY221" s="122">
        <v>32586895</v>
      </c>
      <c r="AZ221" s="122">
        <v>33278247</v>
      </c>
      <c r="BA221" s="122">
        <v>34006389</v>
      </c>
      <c r="BB221" s="122">
        <v>34739790</v>
      </c>
      <c r="BC221" s="122">
        <v>35465245</v>
      </c>
      <c r="BD221" s="122">
        <v>36171934</v>
      </c>
      <c r="BE221" s="122">
        <v>36875022</v>
      </c>
      <c r="BF221" s="122">
        <v>37572012</v>
      </c>
      <c r="BG221" s="122">
        <v>38266156</v>
      </c>
      <c r="BH221" s="122">
        <v>38960406</v>
      </c>
      <c r="BI221" s="122">
        <v>39646847</v>
      </c>
      <c r="BJ221" s="122">
        <v>40324496</v>
      </c>
    </row>
    <row r="222" spans="1:62" x14ac:dyDescent="0.35">
      <c r="A222" s="122" t="s">
        <v>641</v>
      </c>
      <c r="B222" s="122" t="s">
        <v>642</v>
      </c>
      <c r="C222" s="122" t="s">
        <v>238</v>
      </c>
      <c r="D222" s="122" t="s">
        <v>239</v>
      </c>
      <c r="E222" s="122">
        <v>64253</v>
      </c>
      <c r="F222" s="122">
        <v>64551</v>
      </c>
      <c r="G222" s="122">
        <v>64432</v>
      </c>
      <c r="H222" s="122">
        <v>64177</v>
      </c>
      <c r="I222" s="122">
        <v>64212</v>
      </c>
      <c r="J222" s="122">
        <v>64796</v>
      </c>
      <c r="K222" s="122">
        <v>66063</v>
      </c>
      <c r="L222" s="122">
        <v>67873</v>
      </c>
      <c r="M222" s="122">
        <v>70046</v>
      </c>
      <c r="N222" s="122">
        <v>72241</v>
      </c>
      <c r="O222" s="122">
        <v>74253</v>
      </c>
      <c r="P222" s="122">
        <v>75988</v>
      </c>
      <c r="Q222" s="122">
        <v>77537</v>
      </c>
      <c r="R222" s="122">
        <v>79022</v>
      </c>
      <c r="S222" s="122">
        <v>80670</v>
      </c>
      <c r="T222" s="122">
        <v>82607</v>
      </c>
      <c r="U222" s="122">
        <v>84885</v>
      </c>
      <c r="V222" s="122">
        <v>87434</v>
      </c>
      <c r="W222" s="122">
        <v>90089</v>
      </c>
      <c r="X222" s="122">
        <v>92649</v>
      </c>
      <c r="Y222" s="122">
        <v>94949</v>
      </c>
      <c r="Z222" s="122">
        <v>96950</v>
      </c>
      <c r="AA222" s="122">
        <v>98706</v>
      </c>
      <c r="AB222" s="122">
        <v>100318</v>
      </c>
      <c r="AC222" s="122">
        <v>101915</v>
      </c>
      <c r="AD222" s="122">
        <v>103634</v>
      </c>
      <c r="AE222" s="122">
        <v>105474</v>
      </c>
      <c r="AF222" s="122">
        <v>107415</v>
      </c>
      <c r="AG222" s="122">
        <v>109470</v>
      </c>
      <c r="AH222" s="122">
        <v>111627</v>
      </c>
      <c r="AI222" s="122">
        <v>113893</v>
      </c>
      <c r="AJ222" s="122">
        <v>116294</v>
      </c>
      <c r="AK222" s="122">
        <v>118816</v>
      </c>
      <c r="AL222" s="122">
        <v>121407</v>
      </c>
      <c r="AM222" s="122">
        <v>123973</v>
      </c>
      <c r="AN222" s="122">
        <v>126454</v>
      </c>
      <c r="AO222" s="122">
        <v>128821</v>
      </c>
      <c r="AP222" s="122">
        <v>131107</v>
      </c>
      <c r="AQ222" s="122">
        <v>133418</v>
      </c>
      <c r="AR222" s="122">
        <v>135886</v>
      </c>
      <c r="AS222" s="122">
        <v>138606</v>
      </c>
      <c r="AT222" s="122">
        <v>141622</v>
      </c>
      <c r="AU222" s="122">
        <v>144889</v>
      </c>
      <c r="AV222" s="122">
        <v>148372</v>
      </c>
      <c r="AW222" s="122">
        <v>151969</v>
      </c>
      <c r="AX222" s="122">
        <v>155630</v>
      </c>
      <c r="AY222" s="122">
        <v>159328</v>
      </c>
      <c r="AZ222" s="122">
        <v>163101</v>
      </c>
      <c r="BA222" s="122">
        <v>166913</v>
      </c>
      <c r="BB222" s="122">
        <v>170813</v>
      </c>
      <c r="BC222" s="122">
        <v>174776</v>
      </c>
      <c r="BD222" s="122">
        <v>178800</v>
      </c>
      <c r="BE222" s="122">
        <v>182889</v>
      </c>
      <c r="BF222" s="122">
        <v>187045</v>
      </c>
      <c r="BG222" s="122">
        <v>191266</v>
      </c>
      <c r="BH222" s="122">
        <v>195553</v>
      </c>
      <c r="BI222" s="122">
        <v>199910</v>
      </c>
      <c r="BJ222" s="122">
        <v>204327</v>
      </c>
    </row>
    <row r="223" spans="1:62" x14ac:dyDescent="0.35">
      <c r="A223" s="122" t="s">
        <v>643</v>
      </c>
      <c r="B223" s="122" t="s">
        <v>644</v>
      </c>
      <c r="C223" s="122" t="s">
        <v>238</v>
      </c>
      <c r="D223" s="122" t="s">
        <v>239</v>
      </c>
      <c r="E223" s="122">
        <v>289966</v>
      </c>
      <c r="F223" s="122">
        <v>298188</v>
      </c>
      <c r="G223" s="122">
        <v>306328</v>
      </c>
      <c r="H223" s="122">
        <v>314528</v>
      </c>
      <c r="I223" s="122">
        <v>322997</v>
      </c>
      <c r="J223" s="122">
        <v>331793</v>
      </c>
      <c r="K223" s="122">
        <v>341133</v>
      </c>
      <c r="L223" s="122">
        <v>350751</v>
      </c>
      <c r="M223" s="122">
        <v>359733</v>
      </c>
      <c r="N223" s="122">
        <v>366848</v>
      </c>
      <c r="O223" s="122">
        <v>371273</v>
      </c>
      <c r="P223" s="122">
        <v>372623</v>
      </c>
      <c r="Q223" s="122">
        <v>371324</v>
      </c>
      <c r="R223" s="122">
        <v>368344</v>
      </c>
      <c r="S223" s="122">
        <v>365099</v>
      </c>
      <c r="T223" s="122">
        <v>362654</v>
      </c>
      <c r="U223" s="122">
        <v>361364</v>
      </c>
      <c r="V223" s="122">
        <v>361043</v>
      </c>
      <c r="W223" s="122">
        <v>361457</v>
      </c>
      <c r="X223" s="122">
        <v>362125</v>
      </c>
      <c r="Y223" s="122">
        <v>362777</v>
      </c>
      <c r="Z223" s="122">
        <v>363325</v>
      </c>
      <c r="AA223" s="122">
        <v>364032</v>
      </c>
      <c r="AB223" s="122">
        <v>365300</v>
      </c>
      <c r="AC223" s="122">
        <v>367660</v>
      </c>
      <c r="AD223" s="122">
        <v>371470</v>
      </c>
      <c r="AE223" s="122">
        <v>376867</v>
      </c>
      <c r="AF223" s="122">
        <v>383654</v>
      </c>
      <c r="AG223" s="122">
        <v>391391</v>
      </c>
      <c r="AH223" s="122">
        <v>399492</v>
      </c>
      <c r="AI223" s="122">
        <v>407472</v>
      </c>
      <c r="AJ223" s="122">
        <v>415216</v>
      </c>
      <c r="AK223" s="122">
        <v>422763</v>
      </c>
      <c r="AL223" s="122">
        <v>430039</v>
      </c>
      <c r="AM223" s="122">
        <v>437037</v>
      </c>
      <c r="AN223" s="122">
        <v>443724</v>
      </c>
      <c r="AO223" s="122">
        <v>450036</v>
      </c>
      <c r="AP223" s="122">
        <v>455954</v>
      </c>
      <c r="AQ223" s="122">
        <v>461560</v>
      </c>
      <c r="AR223" s="122">
        <v>467003</v>
      </c>
      <c r="AS223" s="122">
        <v>472390</v>
      </c>
      <c r="AT223" s="122">
        <v>477740</v>
      </c>
      <c r="AU223" s="122">
        <v>483044</v>
      </c>
      <c r="AV223" s="122">
        <v>488332</v>
      </c>
      <c r="AW223" s="122">
        <v>493630</v>
      </c>
      <c r="AX223" s="122">
        <v>498946</v>
      </c>
      <c r="AY223" s="122">
        <v>504307</v>
      </c>
      <c r="AZ223" s="122">
        <v>509705</v>
      </c>
      <c r="BA223" s="122">
        <v>515148</v>
      </c>
      <c r="BB223" s="122">
        <v>520619</v>
      </c>
      <c r="BC223" s="122">
        <v>526103</v>
      </c>
      <c r="BD223" s="122">
        <v>531589</v>
      </c>
      <c r="BE223" s="122">
        <v>537077</v>
      </c>
      <c r="BF223" s="122">
        <v>542540</v>
      </c>
      <c r="BG223" s="122">
        <v>547928</v>
      </c>
      <c r="BH223" s="122">
        <v>553208</v>
      </c>
      <c r="BI223" s="122">
        <v>558368</v>
      </c>
      <c r="BJ223" s="122">
        <v>563402</v>
      </c>
    </row>
    <row r="224" spans="1:62" x14ac:dyDescent="0.35">
      <c r="A224" s="122" t="s">
        <v>645</v>
      </c>
      <c r="B224" s="122" t="s">
        <v>646</v>
      </c>
      <c r="C224" s="122" t="s">
        <v>238</v>
      </c>
      <c r="D224" s="122" t="s">
        <v>239</v>
      </c>
      <c r="E224" s="122">
        <v>4068095</v>
      </c>
      <c r="F224" s="122">
        <v>4191667</v>
      </c>
      <c r="G224" s="122">
        <v>4238188</v>
      </c>
      <c r="H224" s="122">
        <v>4282017</v>
      </c>
      <c r="I224" s="122">
        <v>4327341</v>
      </c>
      <c r="J224" s="122">
        <v>4370983</v>
      </c>
      <c r="K224" s="122">
        <v>4411666</v>
      </c>
      <c r="L224" s="122">
        <v>4449367</v>
      </c>
      <c r="M224" s="122">
        <v>4483915</v>
      </c>
      <c r="N224" s="122">
        <v>4518607</v>
      </c>
      <c r="O224" s="122">
        <v>4538223</v>
      </c>
      <c r="P224" s="122">
        <v>4557449</v>
      </c>
      <c r="Q224" s="122">
        <v>4596622</v>
      </c>
      <c r="R224" s="122">
        <v>4641445</v>
      </c>
      <c r="S224" s="122">
        <v>4689623</v>
      </c>
      <c r="T224" s="122">
        <v>4739105</v>
      </c>
      <c r="U224" s="122">
        <v>4789507</v>
      </c>
      <c r="V224" s="122">
        <v>4840501</v>
      </c>
      <c r="W224" s="122">
        <v>4890125</v>
      </c>
      <c r="X224" s="122">
        <v>4938973</v>
      </c>
      <c r="Y224" s="122">
        <v>4979815</v>
      </c>
      <c r="Z224" s="122">
        <v>5016105</v>
      </c>
      <c r="AA224" s="122">
        <v>5055099</v>
      </c>
      <c r="AB224" s="122">
        <v>5091971</v>
      </c>
      <c r="AC224" s="122">
        <v>5127097</v>
      </c>
      <c r="AD224" s="122">
        <v>5161768</v>
      </c>
      <c r="AE224" s="122">
        <v>5193838</v>
      </c>
      <c r="AF224" s="122">
        <v>5222840</v>
      </c>
      <c r="AG224" s="122">
        <v>5250596</v>
      </c>
      <c r="AH224" s="122">
        <v>5275942</v>
      </c>
      <c r="AI224" s="122">
        <v>5299187</v>
      </c>
      <c r="AJ224" s="122">
        <v>5303294</v>
      </c>
      <c r="AK224" s="122">
        <v>5305016</v>
      </c>
      <c r="AL224" s="122">
        <v>5325305</v>
      </c>
      <c r="AM224" s="122">
        <v>5346331</v>
      </c>
      <c r="AN224" s="122">
        <v>5361999</v>
      </c>
      <c r="AO224" s="122">
        <v>5373361</v>
      </c>
      <c r="AP224" s="122">
        <v>5383291</v>
      </c>
      <c r="AQ224" s="122">
        <v>5390516</v>
      </c>
      <c r="AR224" s="122">
        <v>5396020</v>
      </c>
      <c r="AS224" s="122">
        <v>5388720</v>
      </c>
      <c r="AT224" s="122">
        <v>5378867</v>
      </c>
      <c r="AU224" s="122">
        <v>5376912</v>
      </c>
      <c r="AV224" s="122">
        <v>5373374</v>
      </c>
      <c r="AW224" s="122">
        <v>5372280</v>
      </c>
      <c r="AX224" s="122">
        <v>5372807</v>
      </c>
      <c r="AY224" s="122">
        <v>5373054</v>
      </c>
      <c r="AZ224" s="122">
        <v>5374622</v>
      </c>
      <c r="BA224" s="122">
        <v>5379233</v>
      </c>
      <c r="BB224" s="122">
        <v>5386406</v>
      </c>
      <c r="BC224" s="122">
        <v>5391428</v>
      </c>
      <c r="BD224" s="122">
        <v>5398384</v>
      </c>
      <c r="BE224" s="122">
        <v>5407579</v>
      </c>
      <c r="BF224" s="122">
        <v>5413393</v>
      </c>
      <c r="BG224" s="122">
        <v>5418649</v>
      </c>
      <c r="BH224" s="122">
        <v>5423801</v>
      </c>
      <c r="BI224" s="122">
        <v>5430798</v>
      </c>
      <c r="BJ224" s="122">
        <v>5439892</v>
      </c>
    </row>
    <row r="225" spans="1:62" x14ac:dyDescent="0.35">
      <c r="A225" s="122" t="s">
        <v>48</v>
      </c>
      <c r="B225" s="122" t="s">
        <v>647</v>
      </c>
      <c r="C225" s="122" t="s">
        <v>238</v>
      </c>
      <c r="D225" s="122" t="s">
        <v>239</v>
      </c>
      <c r="E225" s="122">
        <v>1584720</v>
      </c>
      <c r="F225" s="122">
        <v>1594131</v>
      </c>
      <c r="G225" s="122">
        <v>1603649</v>
      </c>
      <c r="H225" s="122">
        <v>1616971</v>
      </c>
      <c r="I225" s="122">
        <v>1632114</v>
      </c>
      <c r="J225" s="122">
        <v>1649160</v>
      </c>
      <c r="K225" s="122">
        <v>1669905</v>
      </c>
      <c r="L225" s="122">
        <v>1689528</v>
      </c>
      <c r="M225" s="122">
        <v>1704546</v>
      </c>
      <c r="N225" s="122">
        <v>1713874</v>
      </c>
      <c r="O225" s="122">
        <v>1724891</v>
      </c>
      <c r="P225" s="122">
        <v>1738335</v>
      </c>
      <c r="Q225" s="122">
        <v>1752233</v>
      </c>
      <c r="R225" s="122">
        <v>1766697</v>
      </c>
      <c r="S225" s="122">
        <v>1776132</v>
      </c>
      <c r="T225" s="122">
        <v>1793581</v>
      </c>
      <c r="U225" s="122">
        <v>1820249</v>
      </c>
      <c r="V225" s="122">
        <v>1842377</v>
      </c>
      <c r="W225" s="122">
        <v>1862548</v>
      </c>
      <c r="X225" s="122">
        <v>1882599</v>
      </c>
      <c r="Y225" s="122">
        <v>1901315</v>
      </c>
      <c r="Z225" s="122">
        <v>1906531</v>
      </c>
      <c r="AA225" s="122">
        <v>1910334</v>
      </c>
      <c r="AB225" s="122">
        <v>1922321</v>
      </c>
      <c r="AC225" s="122">
        <v>1932154</v>
      </c>
      <c r="AD225" s="122">
        <v>1941641</v>
      </c>
      <c r="AE225" s="122">
        <v>1965964</v>
      </c>
      <c r="AF225" s="122">
        <v>1989776</v>
      </c>
      <c r="AG225" s="122">
        <v>1995196</v>
      </c>
      <c r="AH225" s="122">
        <v>1996351</v>
      </c>
      <c r="AI225" s="122">
        <v>1998161</v>
      </c>
      <c r="AJ225" s="122">
        <v>1999429</v>
      </c>
      <c r="AK225" s="122">
        <v>1996498</v>
      </c>
      <c r="AL225" s="122">
        <v>1991746</v>
      </c>
      <c r="AM225" s="122">
        <v>1989443</v>
      </c>
      <c r="AN225" s="122">
        <v>1989872</v>
      </c>
      <c r="AO225" s="122">
        <v>1988628</v>
      </c>
      <c r="AP225" s="122">
        <v>1985956</v>
      </c>
      <c r="AQ225" s="122">
        <v>1981629</v>
      </c>
      <c r="AR225" s="122">
        <v>1983045</v>
      </c>
      <c r="AS225" s="122">
        <v>1988925</v>
      </c>
      <c r="AT225" s="122">
        <v>1992060</v>
      </c>
      <c r="AU225" s="122">
        <v>1994530</v>
      </c>
      <c r="AV225" s="122">
        <v>1995733</v>
      </c>
      <c r="AW225" s="122">
        <v>1997012</v>
      </c>
      <c r="AX225" s="122">
        <v>2000474</v>
      </c>
      <c r="AY225" s="122">
        <v>2006868</v>
      </c>
      <c r="AZ225" s="122">
        <v>2018122</v>
      </c>
      <c r="BA225" s="122">
        <v>2021316</v>
      </c>
      <c r="BB225" s="122">
        <v>2039669</v>
      </c>
      <c r="BC225" s="122">
        <v>2048583</v>
      </c>
      <c r="BD225" s="122">
        <v>2052843</v>
      </c>
      <c r="BE225" s="122">
        <v>2057159</v>
      </c>
      <c r="BF225" s="122">
        <v>2059953</v>
      </c>
      <c r="BG225" s="122">
        <v>2061980</v>
      </c>
      <c r="BH225" s="122">
        <v>2063531</v>
      </c>
      <c r="BI225" s="122">
        <v>2065042</v>
      </c>
      <c r="BJ225" s="122">
        <v>2066748</v>
      </c>
    </row>
    <row r="226" spans="1:62" x14ac:dyDescent="0.35">
      <c r="A226" s="122" t="s">
        <v>35</v>
      </c>
      <c r="B226" s="122" t="s">
        <v>648</v>
      </c>
      <c r="C226" s="122" t="s">
        <v>238</v>
      </c>
      <c r="D226" s="122" t="s">
        <v>239</v>
      </c>
      <c r="E226" s="122">
        <v>7484656</v>
      </c>
      <c r="F226" s="122">
        <v>7519998</v>
      </c>
      <c r="G226" s="122">
        <v>7561588</v>
      </c>
      <c r="H226" s="122">
        <v>7604328</v>
      </c>
      <c r="I226" s="122">
        <v>7661354</v>
      </c>
      <c r="J226" s="122">
        <v>7733853</v>
      </c>
      <c r="K226" s="122">
        <v>7807797</v>
      </c>
      <c r="L226" s="122">
        <v>7867931</v>
      </c>
      <c r="M226" s="122">
        <v>7912273</v>
      </c>
      <c r="N226" s="122">
        <v>7968072</v>
      </c>
      <c r="O226" s="122">
        <v>8042801</v>
      </c>
      <c r="P226" s="122">
        <v>8098334</v>
      </c>
      <c r="Q226" s="122">
        <v>8122300</v>
      </c>
      <c r="R226" s="122">
        <v>8136312</v>
      </c>
      <c r="S226" s="122">
        <v>8159955</v>
      </c>
      <c r="T226" s="122">
        <v>8192437</v>
      </c>
      <c r="U226" s="122">
        <v>8222286</v>
      </c>
      <c r="V226" s="122">
        <v>8251540</v>
      </c>
      <c r="W226" s="122">
        <v>8275599</v>
      </c>
      <c r="X226" s="122">
        <v>8293678</v>
      </c>
      <c r="Y226" s="122">
        <v>8310531</v>
      </c>
      <c r="Z226" s="122">
        <v>8320503</v>
      </c>
      <c r="AA226" s="122">
        <v>8325263</v>
      </c>
      <c r="AB226" s="122">
        <v>8329033</v>
      </c>
      <c r="AC226" s="122">
        <v>8336605</v>
      </c>
      <c r="AD226" s="122">
        <v>8350386</v>
      </c>
      <c r="AE226" s="122">
        <v>8369829</v>
      </c>
      <c r="AF226" s="122">
        <v>8397804</v>
      </c>
      <c r="AG226" s="122">
        <v>8436489</v>
      </c>
      <c r="AH226" s="122">
        <v>8492964</v>
      </c>
      <c r="AI226" s="122">
        <v>8558835</v>
      </c>
      <c r="AJ226" s="122">
        <v>8617375</v>
      </c>
      <c r="AK226" s="122">
        <v>8668067</v>
      </c>
      <c r="AL226" s="122">
        <v>8718561</v>
      </c>
      <c r="AM226" s="122">
        <v>8780745</v>
      </c>
      <c r="AN226" s="122">
        <v>8826939</v>
      </c>
      <c r="AO226" s="122">
        <v>8840998</v>
      </c>
      <c r="AP226" s="122">
        <v>8846062</v>
      </c>
      <c r="AQ226" s="122">
        <v>8850974</v>
      </c>
      <c r="AR226" s="122">
        <v>8857874</v>
      </c>
      <c r="AS226" s="122">
        <v>8872109</v>
      </c>
      <c r="AT226" s="122">
        <v>8895960</v>
      </c>
      <c r="AU226" s="122">
        <v>8924958</v>
      </c>
      <c r="AV226" s="122">
        <v>8958229</v>
      </c>
      <c r="AW226" s="122">
        <v>8993531</v>
      </c>
      <c r="AX226" s="122">
        <v>9029572</v>
      </c>
      <c r="AY226" s="122">
        <v>9080505</v>
      </c>
      <c r="AZ226" s="122">
        <v>9148092</v>
      </c>
      <c r="BA226" s="122">
        <v>9219637</v>
      </c>
      <c r="BB226" s="122">
        <v>9298515</v>
      </c>
      <c r="BC226" s="122">
        <v>9378126</v>
      </c>
      <c r="BD226" s="122">
        <v>9449213</v>
      </c>
      <c r="BE226" s="122">
        <v>9519374</v>
      </c>
      <c r="BF226" s="122">
        <v>9600379</v>
      </c>
      <c r="BG226" s="122">
        <v>9696110</v>
      </c>
      <c r="BH226" s="122">
        <v>9799186</v>
      </c>
      <c r="BI226" s="122">
        <v>9923085</v>
      </c>
      <c r="BJ226" s="122">
        <v>10067744</v>
      </c>
    </row>
    <row r="227" spans="1:62" x14ac:dyDescent="0.35">
      <c r="A227" s="122" t="s">
        <v>649</v>
      </c>
      <c r="B227" s="122" t="s">
        <v>650</v>
      </c>
      <c r="C227" s="122" t="s">
        <v>238</v>
      </c>
      <c r="D227" s="122" t="s">
        <v>239</v>
      </c>
      <c r="E227" s="122">
        <v>349174</v>
      </c>
      <c r="F227" s="122">
        <v>357453</v>
      </c>
      <c r="G227" s="122">
        <v>365636</v>
      </c>
      <c r="H227" s="122">
        <v>373897</v>
      </c>
      <c r="I227" s="122">
        <v>382469</v>
      </c>
      <c r="J227" s="122">
        <v>391546</v>
      </c>
      <c r="K227" s="122">
        <v>401183</v>
      </c>
      <c r="L227" s="122">
        <v>411352</v>
      </c>
      <c r="M227" s="122">
        <v>422140</v>
      </c>
      <c r="N227" s="122">
        <v>433588</v>
      </c>
      <c r="O227" s="122">
        <v>445729</v>
      </c>
      <c r="P227" s="122">
        <v>458605</v>
      </c>
      <c r="Q227" s="122">
        <v>472230</v>
      </c>
      <c r="R227" s="122">
        <v>486561</v>
      </c>
      <c r="S227" s="122">
        <v>501512</v>
      </c>
      <c r="T227" s="122">
        <v>517024</v>
      </c>
      <c r="U227" s="122">
        <v>533214</v>
      </c>
      <c r="V227" s="122">
        <v>550118</v>
      </c>
      <c r="W227" s="122">
        <v>567559</v>
      </c>
      <c r="X227" s="122">
        <v>585344</v>
      </c>
      <c r="Y227" s="122">
        <v>603372</v>
      </c>
      <c r="Z227" s="122">
        <v>621276</v>
      </c>
      <c r="AA227" s="122">
        <v>639237</v>
      </c>
      <c r="AB227" s="122">
        <v>658320</v>
      </c>
      <c r="AC227" s="122">
        <v>679976</v>
      </c>
      <c r="AD227" s="122">
        <v>705085</v>
      </c>
      <c r="AE227" s="122">
        <v>734243</v>
      </c>
      <c r="AF227" s="122">
        <v>766707</v>
      </c>
      <c r="AG227" s="122">
        <v>800456</v>
      </c>
      <c r="AH227" s="122">
        <v>832682</v>
      </c>
      <c r="AI227" s="122">
        <v>861373</v>
      </c>
      <c r="AJ227" s="122">
        <v>885623</v>
      </c>
      <c r="AK227" s="122">
        <v>906034</v>
      </c>
      <c r="AL227" s="122">
        <v>924025</v>
      </c>
      <c r="AM227" s="122">
        <v>941774</v>
      </c>
      <c r="AN227" s="122">
        <v>960792</v>
      </c>
      <c r="AO227" s="122">
        <v>981764</v>
      </c>
      <c r="AP227" s="122">
        <v>1003995</v>
      </c>
      <c r="AQ227" s="122">
        <v>1026009</v>
      </c>
      <c r="AR227" s="122">
        <v>1045629</v>
      </c>
      <c r="AS227" s="122">
        <v>1061468</v>
      </c>
      <c r="AT227" s="122">
        <v>1072927</v>
      </c>
      <c r="AU227" s="122">
        <v>1080930</v>
      </c>
      <c r="AV227" s="122">
        <v>1087392</v>
      </c>
      <c r="AW227" s="122">
        <v>1095053</v>
      </c>
      <c r="AX227" s="122">
        <v>1105873</v>
      </c>
      <c r="AY227" s="122">
        <v>1120514</v>
      </c>
      <c r="AZ227" s="122">
        <v>1138434</v>
      </c>
      <c r="BA227" s="122">
        <v>1158897</v>
      </c>
      <c r="BB227" s="122">
        <v>1180675</v>
      </c>
      <c r="BC227" s="122">
        <v>1202843</v>
      </c>
      <c r="BD227" s="122">
        <v>1225258</v>
      </c>
      <c r="BE227" s="122">
        <v>1248158</v>
      </c>
      <c r="BF227" s="122">
        <v>1271456</v>
      </c>
      <c r="BG227" s="122">
        <v>1295097</v>
      </c>
      <c r="BH227" s="122">
        <v>1319011</v>
      </c>
      <c r="BI227" s="122">
        <v>1343098</v>
      </c>
      <c r="BJ227" s="122">
        <v>1367254</v>
      </c>
    </row>
    <row r="228" spans="1:62" x14ac:dyDescent="0.35">
      <c r="A228" s="122" t="s">
        <v>651</v>
      </c>
      <c r="B228" s="122" t="s">
        <v>652</v>
      </c>
      <c r="C228" s="122" t="s">
        <v>238</v>
      </c>
      <c r="D228" s="122" t="s">
        <v>239</v>
      </c>
      <c r="AQ228" s="122">
        <v>31240</v>
      </c>
      <c r="AR228" s="122">
        <v>31084</v>
      </c>
      <c r="AS228" s="122">
        <v>30519</v>
      </c>
      <c r="AT228" s="122">
        <v>30600</v>
      </c>
      <c r="AU228" s="122">
        <v>30777</v>
      </c>
      <c r="AV228" s="122">
        <v>31472</v>
      </c>
      <c r="AW228" s="122">
        <v>32488</v>
      </c>
      <c r="AX228" s="122">
        <v>33011</v>
      </c>
      <c r="AY228" s="122">
        <v>33441</v>
      </c>
      <c r="AZ228" s="122">
        <v>33811</v>
      </c>
      <c r="BA228" s="122">
        <v>33964</v>
      </c>
      <c r="BB228" s="122">
        <v>34238</v>
      </c>
      <c r="BC228" s="122">
        <v>34056</v>
      </c>
      <c r="BD228" s="122">
        <v>33435</v>
      </c>
      <c r="BE228" s="122">
        <v>34640</v>
      </c>
      <c r="BF228" s="122">
        <v>36607</v>
      </c>
      <c r="BG228" s="122">
        <v>37685</v>
      </c>
      <c r="BH228" s="122">
        <v>38824</v>
      </c>
      <c r="BI228" s="122">
        <v>39969</v>
      </c>
      <c r="BJ228" s="122">
        <v>41109</v>
      </c>
    </row>
    <row r="229" spans="1:62" x14ac:dyDescent="0.35">
      <c r="A229" s="122" t="s">
        <v>653</v>
      </c>
      <c r="B229" s="122" t="s">
        <v>654</v>
      </c>
      <c r="C229" s="122" t="s">
        <v>238</v>
      </c>
      <c r="D229" s="122" t="s">
        <v>239</v>
      </c>
      <c r="E229" s="122">
        <v>41700</v>
      </c>
      <c r="F229" s="122">
        <v>42889</v>
      </c>
      <c r="G229" s="122">
        <v>44042</v>
      </c>
      <c r="H229" s="122">
        <v>45176</v>
      </c>
      <c r="I229" s="122">
        <v>46322</v>
      </c>
      <c r="J229" s="122">
        <v>47500</v>
      </c>
      <c r="K229" s="122">
        <v>48699</v>
      </c>
      <c r="L229" s="122">
        <v>49911</v>
      </c>
      <c r="M229" s="122">
        <v>51134</v>
      </c>
      <c r="N229" s="122">
        <v>52365</v>
      </c>
      <c r="O229" s="122">
        <v>53600</v>
      </c>
      <c r="P229" s="122">
        <v>54695</v>
      </c>
      <c r="Q229" s="122">
        <v>56029</v>
      </c>
      <c r="R229" s="122">
        <v>56892</v>
      </c>
      <c r="S229" s="122">
        <v>57937</v>
      </c>
      <c r="T229" s="122">
        <v>59292</v>
      </c>
      <c r="U229" s="122">
        <v>60504</v>
      </c>
      <c r="V229" s="122">
        <v>61786</v>
      </c>
      <c r="W229" s="122">
        <v>62150</v>
      </c>
      <c r="X229" s="122">
        <v>62686</v>
      </c>
      <c r="Y229" s="122">
        <v>63261</v>
      </c>
      <c r="Z229" s="122">
        <v>64035</v>
      </c>
      <c r="AA229" s="122">
        <v>64413</v>
      </c>
      <c r="AB229" s="122">
        <v>64335</v>
      </c>
      <c r="AC229" s="122">
        <v>64717</v>
      </c>
      <c r="AD229" s="122">
        <v>65244</v>
      </c>
      <c r="AE229" s="122">
        <v>65652</v>
      </c>
      <c r="AF229" s="122">
        <v>68499</v>
      </c>
      <c r="AG229" s="122">
        <v>68755</v>
      </c>
      <c r="AH229" s="122">
        <v>69167</v>
      </c>
      <c r="AI229" s="122">
        <v>69507</v>
      </c>
      <c r="AJ229" s="122">
        <v>70439</v>
      </c>
      <c r="AK229" s="122">
        <v>70763</v>
      </c>
      <c r="AL229" s="122">
        <v>72253</v>
      </c>
      <c r="AM229" s="122">
        <v>74205</v>
      </c>
      <c r="AN229" s="122">
        <v>75304</v>
      </c>
      <c r="AO229" s="122">
        <v>76417</v>
      </c>
      <c r="AP229" s="122">
        <v>77319</v>
      </c>
      <c r="AQ229" s="122">
        <v>78846</v>
      </c>
      <c r="AR229" s="122">
        <v>80410</v>
      </c>
      <c r="AS229" s="122">
        <v>81131</v>
      </c>
      <c r="AT229" s="122">
        <v>81202</v>
      </c>
      <c r="AU229" s="122">
        <v>83723</v>
      </c>
      <c r="AV229" s="122">
        <v>82781</v>
      </c>
      <c r="AW229" s="122">
        <v>82475</v>
      </c>
      <c r="AX229" s="122">
        <v>82858</v>
      </c>
      <c r="AY229" s="122">
        <v>84600</v>
      </c>
      <c r="AZ229" s="122">
        <v>85033</v>
      </c>
      <c r="BA229" s="122">
        <v>86956</v>
      </c>
      <c r="BB229" s="122">
        <v>87298</v>
      </c>
      <c r="BC229" s="122">
        <v>89770</v>
      </c>
      <c r="BD229" s="122">
        <v>87441</v>
      </c>
      <c r="BE229" s="122">
        <v>88303</v>
      </c>
      <c r="BF229" s="122">
        <v>89949</v>
      </c>
      <c r="BG229" s="122">
        <v>91359</v>
      </c>
      <c r="BH229" s="122">
        <v>93419</v>
      </c>
      <c r="BI229" s="122">
        <v>94677</v>
      </c>
      <c r="BJ229" s="122">
        <v>95843</v>
      </c>
    </row>
    <row r="230" spans="1:62" x14ac:dyDescent="0.35">
      <c r="A230" s="122" t="s">
        <v>655</v>
      </c>
      <c r="B230" s="122" t="s">
        <v>656</v>
      </c>
      <c r="C230" s="122" t="s">
        <v>238</v>
      </c>
      <c r="D230" s="122" t="s">
        <v>239</v>
      </c>
      <c r="E230" s="122">
        <v>4573512</v>
      </c>
      <c r="F230" s="122">
        <v>4721896</v>
      </c>
      <c r="G230" s="122">
        <v>4875422</v>
      </c>
      <c r="H230" s="122">
        <v>5034646</v>
      </c>
      <c r="I230" s="122">
        <v>5200336</v>
      </c>
      <c r="J230" s="122">
        <v>5373137</v>
      </c>
      <c r="K230" s="122">
        <v>5553246</v>
      </c>
      <c r="L230" s="122">
        <v>5740710</v>
      </c>
      <c r="M230" s="122">
        <v>5935860</v>
      </c>
      <c r="N230" s="122">
        <v>6139048</v>
      </c>
      <c r="O230" s="122">
        <v>6350541</v>
      </c>
      <c r="P230" s="122">
        <v>6570857</v>
      </c>
      <c r="Q230" s="122">
        <v>6800141</v>
      </c>
      <c r="R230" s="122">
        <v>7037851</v>
      </c>
      <c r="S230" s="122">
        <v>7283177</v>
      </c>
      <c r="T230" s="122">
        <v>7535714</v>
      </c>
      <c r="U230" s="122">
        <v>7794662</v>
      </c>
      <c r="V230" s="122">
        <v>8060649</v>
      </c>
      <c r="W230" s="122">
        <v>8336418</v>
      </c>
      <c r="X230" s="122">
        <v>8625690</v>
      </c>
      <c r="Y230" s="122">
        <v>8930774</v>
      </c>
      <c r="Z230" s="122">
        <v>9252851</v>
      </c>
      <c r="AA230" s="122">
        <v>9590227</v>
      </c>
      <c r="AB230" s="122">
        <v>9938847</v>
      </c>
      <c r="AC230" s="122">
        <v>10293049</v>
      </c>
      <c r="AD230" s="122">
        <v>10648632</v>
      </c>
      <c r="AE230" s="122">
        <v>11004272</v>
      </c>
      <c r="AF230" s="122">
        <v>11360852</v>
      </c>
      <c r="AG230" s="122">
        <v>11719071</v>
      </c>
      <c r="AH230" s="122">
        <v>12080444</v>
      </c>
      <c r="AI230" s="122">
        <v>12446171</v>
      </c>
      <c r="AJ230" s="122">
        <v>12815219</v>
      </c>
      <c r="AK230" s="122">
        <v>13187085</v>
      </c>
      <c r="AL230" s="122">
        <v>13564167</v>
      </c>
      <c r="AM230" s="122">
        <v>13949697</v>
      </c>
      <c r="AN230" s="122">
        <v>14345492</v>
      </c>
      <c r="AO230" s="122">
        <v>14755286</v>
      </c>
      <c r="AP230" s="122">
        <v>15177456</v>
      </c>
      <c r="AQ230" s="122">
        <v>15602210</v>
      </c>
      <c r="AR230" s="122">
        <v>16016092</v>
      </c>
      <c r="AS230" s="122">
        <v>16410848</v>
      </c>
      <c r="AT230" s="122">
        <v>16766899</v>
      </c>
      <c r="AU230" s="122">
        <v>17087901</v>
      </c>
      <c r="AV230" s="122">
        <v>17415266</v>
      </c>
      <c r="AW230" s="122">
        <v>17806638</v>
      </c>
      <c r="AX230" s="122">
        <v>18294611</v>
      </c>
      <c r="AY230" s="122">
        <v>18914977</v>
      </c>
      <c r="AZ230" s="122">
        <v>19632806</v>
      </c>
      <c r="BA230" s="122">
        <v>20325443</v>
      </c>
      <c r="BB230" s="122">
        <v>20824893</v>
      </c>
      <c r="BC230" s="122">
        <v>21018834</v>
      </c>
      <c r="BD230" s="122">
        <v>20863993</v>
      </c>
      <c r="BE230" s="122">
        <v>20420701</v>
      </c>
      <c r="BF230" s="122">
        <v>19809141</v>
      </c>
      <c r="BG230" s="122">
        <v>19203090</v>
      </c>
      <c r="BH230" s="122">
        <v>18734987</v>
      </c>
      <c r="BI230" s="122">
        <v>18430453</v>
      </c>
      <c r="BJ230" s="122">
        <v>18269868</v>
      </c>
    </row>
    <row r="231" spans="1:62" x14ac:dyDescent="0.35">
      <c r="A231" s="122" t="s">
        <v>657</v>
      </c>
      <c r="B231" s="122" t="s">
        <v>658</v>
      </c>
      <c r="C231" s="122" t="s">
        <v>238</v>
      </c>
      <c r="D231" s="122" t="s">
        <v>239</v>
      </c>
      <c r="E231" s="122">
        <v>5726</v>
      </c>
      <c r="F231" s="122">
        <v>5763</v>
      </c>
      <c r="G231" s="122">
        <v>5763</v>
      </c>
      <c r="H231" s="122">
        <v>5740</v>
      </c>
      <c r="I231" s="122">
        <v>5710</v>
      </c>
      <c r="J231" s="122">
        <v>5672</v>
      </c>
      <c r="K231" s="122">
        <v>5629</v>
      </c>
      <c r="L231" s="122">
        <v>5590</v>
      </c>
      <c r="M231" s="122">
        <v>5559</v>
      </c>
      <c r="N231" s="122">
        <v>5571</v>
      </c>
      <c r="O231" s="122">
        <v>5633</v>
      </c>
      <c r="P231" s="122">
        <v>5756</v>
      </c>
      <c r="Q231" s="122">
        <v>5922</v>
      </c>
      <c r="R231" s="122">
        <v>6126</v>
      </c>
      <c r="S231" s="122">
        <v>6346</v>
      </c>
      <c r="T231" s="122">
        <v>6548</v>
      </c>
      <c r="U231" s="122">
        <v>6723</v>
      </c>
      <c r="V231" s="122">
        <v>6886</v>
      </c>
      <c r="W231" s="122">
        <v>7053</v>
      </c>
      <c r="X231" s="122">
        <v>7264</v>
      </c>
      <c r="Y231" s="122">
        <v>7519</v>
      </c>
      <c r="Z231" s="122">
        <v>7858</v>
      </c>
      <c r="AA231" s="122">
        <v>8244</v>
      </c>
      <c r="AB231" s="122">
        <v>8669</v>
      </c>
      <c r="AC231" s="122">
        <v>9095</v>
      </c>
      <c r="AD231" s="122">
        <v>9506</v>
      </c>
      <c r="AE231" s="122">
        <v>9875</v>
      </c>
      <c r="AF231" s="122">
        <v>10224</v>
      </c>
      <c r="AG231" s="122">
        <v>10582</v>
      </c>
      <c r="AH231" s="122">
        <v>11017</v>
      </c>
      <c r="AI231" s="122">
        <v>11552</v>
      </c>
      <c r="AJ231" s="122">
        <v>12206</v>
      </c>
      <c r="AK231" s="122">
        <v>12968</v>
      </c>
      <c r="AL231" s="122">
        <v>13789</v>
      </c>
      <c r="AM231" s="122">
        <v>14597</v>
      </c>
      <c r="AN231" s="122">
        <v>15332</v>
      </c>
      <c r="AO231" s="122">
        <v>15966</v>
      </c>
      <c r="AP231" s="122">
        <v>16528</v>
      </c>
      <c r="AQ231" s="122">
        <v>17115</v>
      </c>
      <c r="AR231" s="122">
        <v>17864</v>
      </c>
      <c r="AS231" s="122">
        <v>18873</v>
      </c>
      <c r="AT231" s="122">
        <v>20185</v>
      </c>
      <c r="AU231" s="122">
        <v>21742</v>
      </c>
      <c r="AV231" s="122">
        <v>23410</v>
      </c>
      <c r="AW231" s="122">
        <v>25028</v>
      </c>
      <c r="AX231" s="122">
        <v>26448</v>
      </c>
      <c r="AY231" s="122">
        <v>27642</v>
      </c>
      <c r="AZ231" s="122">
        <v>28640</v>
      </c>
      <c r="BA231" s="122">
        <v>29481</v>
      </c>
      <c r="BB231" s="122">
        <v>30245</v>
      </c>
      <c r="BC231" s="122">
        <v>30994</v>
      </c>
      <c r="BD231" s="122">
        <v>31731</v>
      </c>
      <c r="BE231" s="122">
        <v>32431</v>
      </c>
      <c r="BF231" s="122">
        <v>33108</v>
      </c>
      <c r="BG231" s="122">
        <v>33739</v>
      </c>
      <c r="BH231" s="122">
        <v>34339</v>
      </c>
      <c r="BI231" s="122">
        <v>34900</v>
      </c>
      <c r="BJ231" s="122">
        <v>35446</v>
      </c>
    </row>
    <row r="232" spans="1:62" x14ac:dyDescent="0.35">
      <c r="A232" s="122" t="s">
        <v>659</v>
      </c>
      <c r="B232" s="122" t="s">
        <v>660</v>
      </c>
      <c r="C232" s="122" t="s">
        <v>238</v>
      </c>
      <c r="D232" s="122" t="s">
        <v>239</v>
      </c>
      <c r="E232" s="122">
        <v>3001593</v>
      </c>
      <c r="F232" s="122">
        <v>3060355</v>
      </c>
      <c r="G232" s="122">
        <v>3121216</v>
      </c>
      <c r="H232" s="122">
        <v>3183551</v>
      </c>
      <c r="I232" s="122">
        <v>3246505</v>
      </c>
      <c r="J232" s="122">
        <v>3309573</v>
      </c>
      <c r="K232" s="122">
        <v>3372170</v>
      </c>
      <c r="L232" s="122">
        <v>3434811</v>
      </c>
      <c r="M232" s="122">
        <v>3499352</v>
      </c>
      <c r="N232" s="122">
        <v>3568376</v>
      </c>
      <c r="O232" s="122">
        <v>3643549</v>
      </c>
      <c r="P232" s="122">
        <v>3726091</v>
      </c>
      <c r="Q232" s="122">
        <v>3815103</v>
      </c>
      <c r="R232" s="122">
        <v>3907632</v>
      </c>
      <c r="S232" s="122">
        <v>3999512</v>
      </c>
      <c r="T232" s="122">
        <v>4087948</v>
      </c>
      <c r="U232" s="122">
        <v>4172230</v>
      </c>
      <c r="V232" s="122">
        <v>4253989</v>
      </c>
      <c r="W232" s="122">
        <v>4335645</v>
      </c>
      <c r="X232" s="122">
        <v>4420716</v>
      </c>
      <c r="Y232" s="122">
        <v>4512042</v>
      </c>
      <c r="Z232" s="122">
        <v>4610167</v>
      </c>
      <c r="AA232" s="122">
        <v>4715197</v>
      </c>
      <c r="AB232" s="122">
        <v>4829094</v>
      </c>
      <c r="AC232" s="122">
        <v>4954046</v>
      </c>
      <c r="AD232" s="122">
        <v>5091535</v>
      </c>
      <c r="AE232" s="122">
        <v>5243006</v>
      </c>
      <c r="AF232" s="122">
        <v>5408087</v>
      </c>
      <c r="AG232" s="122">
        <v>5584339</v>
      </c>
      <c r="AH232" s="122">
        <v>5768086</v>
      </c>
      <c r="AI232" s="122">
        <v>5956859</v>
      </c>
      <c r="AJ232" s="122">
        <v>6150081</v>
      </c>
      <c r="AK232" s="122">
        <v>6349089</v>
      </c>
      <c r="AL232" s="122">
        <v>6555603</v>
      </c>
      <c r="AM232" s="122">
        <v>6772133</v>
      </c>
      <c r="AN232" s="122">
        <v>7000722</v>
      </c>
      <c r="AO232" s="122">
        <v>7241134</v>
      </c>
      <c r="AP232" s="122">
        <v>7493251</v>
      </c>
      <c r="AQ232" s="122">
        <v>7759258</v>
      </c>
      <c r="AR232" s="122">
        <v>8041846</v>
      </c>
      <c r="AS232" s="122">
        <v>8342559</v>
      </c>
      <c r="AT232" s="122">
        <v>8663012</v>
      </c>
      <c r="AU232" s="122">
        <v>9001689</v>
      </c>
      <c r="AV232" s="122">
        <v>9353201</v>
      </c>
      <c r="AW232" s="122">
        <v>9710043</v>
      </c>
      <c r="AX232" s="122">
        <v>10067009</v>
      </c>
      <c r="AY232" s="122">
        <v>10421597</v>
      </c>
      <c r="AZ232" s="122">
        <v>10775708</v>
      </c>
      <c r="BA232" s="122">
        <v>11133861</v>
      </c>
      <c r="BB232" s="122">
        <v>11502786</v>
      </c>
      <c r="BC232" s="122">
        <v>11887202</v>
      </c>
      <c r="BD232" s="122">
        <v>12288651</v>
      </c>
      <c r="BE232" s="122">
        <v>12705135</v>
      </c>
      <c r="BF232" s="122">
        <v>13133589</v>
      </c>
      <c r="BG232" s="122">
        <v>13569438</v>
      </c>
      <c r="BH232" s="122">
        <v>14009413</v>
      </c>
      <c r="BI232" s="122">
        <v>14452543</v>
      </c>
      <c r="BJ232" s="122">
        <v>14899994</v>
      </c>
    </row>
    <row r="233" spans="1:62" x14ac:dyDescent="0.35">
      <c r="A233" s="122" t="s">
        <v>661</v>
      </c>
      <c r="B233" s="122" t="s">
        <v>662</v>
      </c>
      <c r="C233" s="122" t="s">
        <v>238</v>
      </c>
      <c r="D233" s="122" t="s">
        <v>239</v>
      </c>
      <c r="E233" s="122">
        <v>882521780</v>
      </c>
      <c r="F233" s="122">
        <v>881860855</v>
      </c>
      <c r="G233" s="122">
        <v>893563282</v>
      </c>
      <c r="H233" s="122">
        <v>916564186</v>
      </c>
      <c r="I233" s="122">
        <v>939183159</v>
      </c>
      <c r="J233" s="122">
        <v>962765447</v>
      </c>
      <c r="K233" s="122">
        <v>989873762</v>
      </c>
      <c r="L233" s="122">
        <v>1016049763</v>
      </c>
      <c r="M233" s="122">
        <v>1043166800</v>
      </c>
      <c r="N233" s="122">
        <v>1071971006</v>
      </c>
      <c r="O233" s="122">
        <v>1101678966</v>
      </c>
      <c r="P233" s="122">
        <v>1132024736</v>
      </c>
      <c r="Q233" s="122">
        <v>1160630217</v>
      </c>
      <c r="R233" s="122">
        <v>1188294881</v>
      </c>
      <c r="S233" s="122">
        <v>1214467266</v>
      </c>
      <c r="T233" s="122">
        <v>1238240441</v>
      </c>
      <c r="U233" s="122">
        <v>1260190650</v>
      </c>
      <c r="V233" s="122">
        <v>1280579539</v>
      </c>
      <c r="W233" s="122">
        <v>1300959482</v>
      </c>
      <c r="X233" s="122">
        <v>1321650189</v>
      </c>
      <c r="Y233" s="122">
        <v>1342000587</v>
      </c>
      <c r="Z233" s="122">
        <v>1363065686</v>
      </c>
      <c r="AA233" s="122">
        <v>1386477552</v>
      </c>
      <c r="AB233" s="122">
        <v>1410012614</v>
      </c>
      <c r="AC233" s="122">
        <v>1432476226</v>
      </c>
      <c r="AD233" s="122">
        <v>1455657360</v>
      </c>
      <c r="AE233" s="122">
        <v>1480373783</v>
      </c>
      <c r="AF233" s="122">
        <v>1506584207</v>
      </c>
      <c r="AG233" s="122">
        <v>1533101548</v>
      </c>
      <c r="AH233" s="122">
        <v>1558955173</v>
      </c>
      <c r="AI233" s="122">
        <v>1584201525</v>
      </c>
      <c r="AJ233" s="122">
        <v>1608359598</v>
      </c>
      <c r="AK233" s="122">
        <v>1630963313</v>
      </c>
      <c r="AL233" s="122">
        <v>1652721433</v>
      </c>
      <c r="AM233" s="122">
        <v>1674318786</v>
      </c>
      <c r="AN233" s="122">
        <v>1695483907</v>
      </c>
      <c r="AO233" s="122">
        <v>1716273159</v>
      </c>
      <c r="AP233" s="122">
        <v>1736829482</v>
      </c>
      <c r="AQ233" s="122">
        <v>1756647023</v>
      </c>
      <c r="AR233" s="122">
        <v>1775313792</v>
      </c>
      <c r="AS233" s="122">
        <v>1792988790</v>
      </c>
      <c r="AT233" s="122">
        <v>1809863171</v>
      </c>
      <c r="AU233" s="122">
        <v>1825997060</v>
      </c>
      <c r="AV233" s="122">
        <v>1841494233</v>
      </c>
      <c r="AW233" s="122">
        <v>1856577921</v>
      </c>
      <c r="AX233" s="122">
        <v>1871547818</v>
      </c>
      <c r="AY233" s="122">
        <v>1886075684</v>
      </c>
      <c r="AZ233" s="122">
        <v>1900087547</v>
      </c>
      <c r="BA233" s="122">
        <v>1913991988</v>
      </c>
      <c r="BB233" s="122">
        <v>1927809542</v>
      </c>
      <c r="BC233" s="122">
        <v>1941604842</v>
      </c>
      <c r="BD233" s="122">
        <v>1955546907</v>
      </c>
      <c r="BE233" s="122">
        <v>1969762859</v>
      </c>
      <c r="BF233" s="122">
        <v>1984152637</v>
      </c>
      <c r="BG233" s="122">
        <v>1998686391</v>
      </c>
      <c r="BH233" s="122">
        <v>2013132699</v>
      </c>
      <c r="BI233" s="122">
        <v>2027896410</v>
      </c>
      <c r="BJ233" s="122">
        <v>2042783496</v>
      </c>
    </row>
    <row r="234" spans="1:62" x14ac:dyDescent="0.35">
      <c r="A234" s="122" t="s">
        <v>663</v>
      </c>
      <c r="B234" s="122" t="s">
        <v>664</v>
      </c>
      <c r="C234" s="122" t="s">
        <v>238</v>
      </c>
      <c r="D234" s="122" t="s">
        <v>239</v>
      </c>
      <c r="E234" s="122">
        <v>308725388</v>
      </c>
      <c r="F234" s="122">
        <v>313380986</v>
      </c>
      <c r="G234" s="122">
        <v>318070294</v>
      </c>
      <c r="H234" s="122">
        <v>322832322</v>
      </c>
      <c r="I234" s="122">
        <v>327602523</v>
      </c>
      <c r="J234" s="122">
        <v>332185772</v>
      </c>
      <c r="K234" s="122">
        <v>336037201</v>
      </c>
      <c r="L234" s="122">
        <v>340026927</v>
      </c>
      <c r="M234" s="122">
        <v>343930844</v>
      </c>
      <c r="N234" s="122">
        <v>347710540</v>
      </c>
      <c r="O234" s="122">
        <v>351363928</v>
      </c>
      <c r="P234" s="122">
        <v>355018390</v>
      </c>
      <c r="Q234" s="122">
        <v>358817766</v>
      </c>
      <c r="R234" s="122">
        <v>362625007</v>
      </c>
      <c r="S234" s="122">
        <v>366468511</v>
      </c>
      <c r="T234" s="122">
        <v>370345370</v>
      </c>
      <c r="U234" s="122">
        <v>374380988</v>
      </c>
      <c r="V234" s="122">
        <v>378335273</v>
      </c>
      <c r="W234" s="122">
        <v>382215827</v>
      </c>
      <c r="X234" s="122">
        <v>386070618</v>
      </c>
      <c r="Y234" s="122">
        <v>390068206</v>
      </c>
      <c r="Z234" s="122">
        <v>394132391</v>
      </c>
      <c r="AA234" s="122">
        <v>398033246</v>
      </c>
      <c r="AB234" s="122">
        <v>401922560</v>
      </c>
      <c r="AC234" s="122">
        <v>406045884</v>
      </c>
      <c r="AD234" s="122">
        <v>410151269</v>
      </c>
      <c r="AE234" s="122">
        <v>414186469</v>
      </c>
      <c r="AF234" s="122">
        <v>418164696</v>
      </c>
      <c r="AG234" s="122">
        <v>421971143</v>
      </c>
      <c r="AH234" s="122">
        <v>425588882</v>
      </c>
      <c r="AI234" s="122">
        <v>428318228</v>
      </c>
      <c r="AJ234" s="122">
        <v>430153302</v>
      </c>
      <c r="AK234" s="122">
        <v>431844672</v>
      </c>
      <c r="AL234" s="122">
        <v>433366951</v>
      </c>
      <c r="AM234" s="122">
        <v>434111200</v>
      </c>
      <c r="AN234" s="122">
        <v>434648577</v>
      </c>
      <c r="AO234" s="122">
        <v>434909531</v>
      </c>
      <c r="AP234" s="122">
        <v>435422592</v>
      </c>
      <c r="AQ234" s="122">
        <v>435662495</v>
      </c>
      <c r="AR234" s="122">
        <v>435732195</v>
      </c>
      <c r="AS234" s="122">
        <v>435342598</v>
      </c>
      <c r="AT234" s="122">
        <v>435134241</v>
      </c>
      <c r="AU234" s="122">
        <v>434804671</v>
      </c>
      <c r="AV234" s="122">
        <v>434924961</v>
      </c>
      <c r="AW234" s="122">
        <v>435247221</v>
      </c>
      <c r="AX234" s="122">
        <v>435634937</v>
      </c>
      <c r="AY234" s="122">
        <v>436152601</v>
      </c>
      <c r="AZ234" s="122">
        <v>436814265</v>
      </c>
      <c r="BA234" s="122">
        <v>437864853</v>
      </c>
      <c r="BB234" s="122">
        <v>439624673</v>
      </c>
      <c r="BC234" s="122">
        <v>441513779</v>
      </c>
      <c r="BD234" s="122">
        <v>443585809</v>
      </c>
      <c r="BE234" s="122">
        <v>445770413</v>
      </c>
      <c r="BF234" s="122">
        <v>448167115</v>
      </c>
      <c r="BG234" s="122">
        <v>450521747</v>
      </c>
      <c r="BH234" s="122">
        <v>452960829</v>
      </c>
      <c r="BI234" s="122">
        <v>455379371</v>
      </c>
      <c r="BJ234" s="122">
        <v>457647735</v>
      </c>
    </row>
    <row r="235" spans="1:62" x14ac:dyDescent="0.35">
      <c r="A235" s="122" t="s">
        <v>665</v>
      </c>
      <c r="B235" s="122" t="s">
        <v>666</v>
      </c>
      <c r="C235" s="122" t="s">
        <v>238</v>
      </c>
      <c r="D235" s="122" t="s">
        <v>239</v>
      </c>
      <c r="E235" s="122">
        <v>1580513</v>
      </c>
      <c r="F235" s="122">
        <v>1597526</v>
      </c>
      <c r="G235" s="122">
        <v>1612755</v>
      </c>
      <c r="H235" s="122">
        <v>1631764</v>
      </c>
      <c r="I235" s="122">
        <v>1662073</v>
      </c>
      <c r="J235" s="122">
        <v>1708630</v>
      </c>
      <c r="K235" s="122">
        <v>1774029</v>
      </c>
      <c r="L235" s="122">
        <v>1855442</v>
      </c>
      <c r="M235" s="122">
        <v>1945780</v>
      </c>
      <c r="N235" s="122">
        <v>2034907</v>
      </c>
      <c r="O235" s="122">
        <v>2115522</v>
      </c>
      <c r="P235" s="122">
        <v>2185662</v>
      </c>
      <c r="Q235" s="122">
        <v>2247582</v>
      </c>
      <c r="R235" s="122">
        <v>2303345</v>
      </c>
      <c r="S235" s="122">
        <v>2356622</v>
      </c>
      <c r="T235" s="122">
        <v>2410446</v>
      </c>
      <c r="U235" s="122">
        <v>2464455</v>
      </c>
      <c r="V235" s="122">
        <v>2518566</v>
      </c>
      <c r="W235" s="122">
        <v>2576469</v>
      </c>
      <c r="X235" s="122">
        <v>2642846</v>
      </c>
      <c r="Y235" s="122">
        <v>2720839</v>
      </c>
      <c r="Z235" s="122">
        <v>2812039</v>
      </c>
      <c r="AA235" s="122">
        <v>2915066</v>
      </c>
      <c r="AB235" s="122">
        <v>3026238</v>
      </c>
      <c r="AC235" s="122">
        <v>3140237</v>
      </c>
      <c r="AD235" s="122">
        <v>3252994</v>
      </c>
      <c r="AE235" s="122">
        <v>3364020</v>
      </c>
      <c r="AF235" s="122">
        <v>3474080</v>
      </c>
      <c r="AG235" s="122">
        <v>3581928</v>
      </c>
      <c r="AH235" s="122">
        <v>3686373</v>
      </c>
      <c r="AI235" s="122">
        <v>3786940</v>
      </c>
      <c r="AJ235" s="122">
        <v>3882271</v>
      </c>
      <c r="AK235" s="122">
        <v>3973327</v>
      </c>
      <c r="AL235" s="122">
        <v>4064926</v>
      </c>
      <c r="AM235" s="122">
        <v>4163642</v>
      </c>
      <c r="AN235" s="122">
        <v>4274024</v>
      </c>
      <c r="AO235" s="122">
        <v>4398238</v>
      </c>
      <c r="AP235" s="122">
        <v>4534551</v>
      </c>
      <c r="AQ235" s="122">
        <v>4679023</v>
      </c>
      <c r="AR235" s="122">
        <v>4825704</v>
      </c>
      <c r="AS235" s="122">
        <v>4970367</v>
      </c>
      <c r="AT235" s="122">
        <v>5111770</v>
      </c>
      <c r="AU235" s="122">
        <v>5251472</v>
      </c>
      <c r="AV235" s="122">
        <v>5391401</v>
      </c>
      <c r="AW235" s="122">
        <v>5534598</v>
      </c>
      <c r="AX235" s="122">
        <v>5683268</v>
      </c>
      <c r="AY235" s="122">
        <v>5837792</v>
      </c>
      <c r="AZ235" s="122">
        <v>5997385</v>
      </c>
      <c r="BA235" s="122">
        <v>6161796</v>
      </c>
      <c r="BB235" s="122">
        <v>6330472</v>
      </c>
      <c r="BC235" s="122">
        <v>6502952</v>
      </c>
      <c r="BD235" s="122">
        <v>6679282</v>
      </c>
      <c r="BE235" s="122">
        <v>6859482</v>
      </c>
      <c r="BF235" s="122">
        <v>7042948</v>
      </c>
      <c r="BG235" s="122">
        <v>7228915</v>
      </c>
      <c r="BH235" s="122">
        <v>7416802</v>
      </c>
      <c r="BI235" s="122">
        <v>7606374</v>
      </c>
      <c r="BJ235" s="122">
        <v>7797694</v>
      </c>
    </row>
    <row r="236" spans="1:62" x14ac:dyDescent="0.35">
      <c r="A236" s="122" t="s">
        <v>667</v>
      </c>
      <c r="B236" s="122" t="s">
        <v>668</v>
      </c>
      <c r="C236" s="122" t="s">
        <v>238</v>
      </c>
      <c r="D236" s="122" t="s">
        <v>239</v>
      </c>
      <c r="E236" s="122">
        <v>27397175</v>
      </c>
      <c r="F236" s="122">
        <v>28224204</v>
      </c>
      <c r="G236" s="122">
        <v>29081034</v>
      </c>
      <c r="H236" s="122">
        <v>29967041</v>
      </c>
      <c r="I236" s="122">
        <v>30881332</v>
      </c>
      <c r="J236" s="122">
        <v>31822796</v>
      </c>
      <c r="K236" s="122">
        <v>32789096</v>
      </c>
      <c r="L236" s="122">
        <v>33778504</v>
      </c>
      <c r="M236" s="122">
        <v>34790945</v>
      </c>
      <c r="N236" s="122">
        <v>35826804</v>
      </c>
      <c r="O236" s="122">
        <v>36884913</v>
      </c>
      <c r="P236" s="122">
        <v>37964925</v>
      </c>
      <c r="Q236" s="122">
        <v>39061994</v>
      </c>
      <c r="R236" s="122">
        <v>40164966</v>
      </c>
      <c r="S236" s="122">
        <v>41259536</v>
      </c>
      <c r="T236" s="122">
        <v>42334954</v>
      </c>
      <c r="U236" s="122">
        <v>43386841</v>
      </c>
      <c r="V236" s="122">
        <v>44416010</v>
      </c>
      <c r="W236" s="122">
        <v>45423436</v>
      </c>
      <c r="X236" s="122">
        <v>46412307</v>
      </c>
      <c r="Y236" s="122">
        <v>47385323</v>
      </c>
      <c r="Z236" s="122">
        <v>48337503</v>
      </c>
      <c r="AA236" s="122">
        <v>49267560</v>
      </c>
      <c r="AB236" s="122">
        <v>50186199</v>
      </c>
      <c r="AC236" s="122">
        <v>51108082</v>
      </c>
      <c r="AD236" s="122">
        <v>52041469</v>
      </c>
      <c r="AE236" s="122">
        <v>52996467</v>
      </c>
      <c r="AF236" s="122">
        <v>53964406</v>
      </c>
      <c r="AG236" s="122">
        <v>54912334</v>
      </c>
      <c r="AH236" s="122">
        <v>55795106</v>
      </c>
      <c r="AI236" s="122">
        <v>56582821</v>
      </c>
      <c r="AJ236" s="122">
        <v>57258401</v>
      </c>
      <c r="AK236" s="122">
        <v>57837878</v>
      </c>
      <c r="AL236" s="122">
        <v>58364891</v>
      </c>
      <c r="AM236" s="122">
        <v>58901666</v>
      </c>
      <c r="AN236" s="122">
        <v>59491790</v>
      </c>
      <c r="AO236" s="122">
        <v>60151472</v>
      </c>
      <c r="AP236" s="122">
        <v>60863506</v>
      </c>
      <c r="AQ236" s="122">
        <v>61597283</v>
      </c>
      <c r="AR236" s="122">
        <v>62306651</v>
      </c>
      <c r="AS236" s="122">
        <v>62958021</v>
      </c>
      <c r="AT236" s="122">
        <v>63543322</v>
      </c>
      <c r="AU236" s="122">
        <v>64073164</v>
      </c>
      <c r="AV236" s="122">
        <v>64554952</v>
      </c>
      <c r="AW236" s="122">
        <v>65002231</v>
      </c>
      <c r="AX236" s="122">
        <v>65425470</v>
      </c>
      <c r="AY236" s="122">
        <v>65824164</v>
      </c>
      <c r="AZ236" s="122">
        <v>66195615</v>
      </c>
      <c r="BA236" s="122">
        <v>66545760</v>
      </c>
      <c r="BB236" s="122">
        <v>66881867</v>
      </c>
      <c r="BC236" s="122">
        <v>67208808</v>
      </c>
      <c r="BD236" s="122">
        <v>67530130</v>
      </c>
      <c r="BE236" s="122">
        <v>67843979</v>
      </c>
      <c r="BF236" s="122">
        <v>68143065</v>
      </c>
      <c r="BG236" s="122">
        <v>68416772</v>
      </c>
      <c r="BH236" s="122">
        <v>68657600</v>
      </c>
      <c r="BI236" s="122">
        <v>68863514</v>
      </c>
      <c r="BJ236" s="122">
        <v>69037513</v>
      </c>
    </row>
    <row r="237" spans="1:62" x14ac:dyDescent="0.35">
      <c r="A237" s="122" t="s">
        <v>669</v>
      </c>
      <c r="B237" s="122" t="s">
        <v>670</v>
      </c>
      <c r="C237" s="122" t="s">
        <v>238</v>
      </c>
      <c r="D237" s="122" t="s">
        <v>239</v>
      </c>
      <c r="E237" s="122">
        <v>2087038</v>
      </c>
      <c r="F237" s="122">
        <v>2159123</v>
      </c>
      <c r="G237" s="122">
        <v>2236559</v>
      </c>
      <c r="H237" s="122">
        <v>2318234</v>
      </c>
      <c r="I237" s="122">
        <v>2402455</v>
      </c>
      <c r="J237" s="122">
        <v>2487953</v>
      </c>
      <c r="K237" s="122">
        <v>2574478</v>
      </c>
      <c r="L237" s="122">
        <v>2662230</v>
      </c>
      <c r="M237" s="122">
        <v>2750894</v>
      </c>
      <c r="N237" s="122">
        <v>2840228</v>
      </c>
      <c r="O237" s="122">
        <v>2930079</v>
      </c>
      <c r="P237" s="122">
        <v>3020391</v>
      </c>
      <c r="Q237" s="122">
        <v>3111264</v>
      </c>
      <c r="R237" s="122">
        <v>3203019</v>
      </c>
      <c r="S237" s="122">
        <v>3296095</v>
      </c>
      <c r="T237" s="122">
        <v>3390935</v>
      </c>
      <c r="U237" s="122">
        <v>3487644</v>
      </c>
      <c r="V237" s="122">
        <v>3586499</v>
      </c>
      <c r="W237" s="122">
        <v>3688385</v>
      </c>
      <c r="X237" s="122">
        <v>3794420</v>
      </c>
      <c r="Y237" s="122">
        <v>3905413</v>
      </c>
      <c r="Z237" s="122">
        <v>4020778</v>
      </c>
      <c r="AA237" s="122">
        <v>4140258</v>
      </c>
      <c r="AB237" s="122">
        <v>4265247</v>
      </c>
      <c r="AC237" s="122">
        <v>4397525</v>
      </c>
      <c r="AD237" s="122">
        <v>4537789</v>
      </c>
      <c r="AE237" s="122">
        <v>4687283</v>
      </c>
      <c r="AF237" s="122">
        <v>4843951</v>
      </c>
      <c r="AG237" s="122">
        <v>5001110</v>
      </c>
      <c r="AH237" s="122">
        <v>5149803</v>
      </c>
      <c r="AI237" s="122">
        <v>5283728</v>
      </c>
      <c r="AJ237" s="122">
        <v>5400714</v>
      </c>
      <c r="AK237" s="122">
        <v>5502976</v>
      </c>
      <c r="AL237" s="122">
        <v>5594114</v>
      </c>
      <c r="AM237" s="122">
        <v>5679832</v>
      </c>
      <c r="AN237" s="122">
        <v>5764712</v>
      </c>
      <c r="AO237" s="122">
        <v>5849540</v>
      </c>
      <c r="AP237" s="122">
        <v>5934282</v>
      </c>
      <c r="AQ237" s="122">
        <v>6021691</v>
      </c>
      <c r="AR237" s="122">
        <v>6114886</v>
      </c>
      <c r="AS237" s="122">
        <v>6216205</v>
      </c>
      <c r="AT237" s="122">
        <v>6327125</v>
      </c>
      <c r="AU237" s="122">
        <v>6447688</v>
      </c>
      <c r="AV237" s="122">
        <v>6576877</v>
      </c>
      <c r="AW237" s="122">
        <v>6712841</v>
      </c>
      <c r="AX237" s="122">
        <v>6854176</v>
      </c>
      <c r="AY237" s="122">
        <v>7000557</v>
      </c>
      <c r="AZ237" s="122">
        <v>7152385</v>
      </c>
      <c r="BA237" s="122">
        <v>7309728</v>
      </c>
      <c r="BB237" s="122">
        <v>7472819</v>
      </c>
      <c r="BC237" s="122">
        <v>7641630</v>
      </c>
      <c r="BD237" s="122">
        <v>7815949</v>
      </c>
      <c r="BE237" s="122">
        <v>7995062</v>
      </c>
      <c r="BF237" s="122">
        <v>8177809</v>
      </c>
      <c r="BG237" s="122">
        <v>8362745</v>
      </c>
      <c r="BH237" s="122">
        <v>8548651</v>
      </c>
      <c r="BI237" s="122">
        <v>8734951</v>
      </c>
      <c r="BJ237" s="122">
        <v>8921343</v>
      </c>
    </row>
    <row r="238" spans="1:62" x14ac:dyDescent="0.35">
      <c r="A238" s="122" t="s">
        <v>671</v>
      </c>
      <c r="B238" s="122" t="s">
        <v>672</v>
      </c>
      <c r="C238" s="122" t="s">
        <v>238</v>
      </c>
      <c r="D238" s="122" t="s">
        <v>239</v>
      </c>
      <c r="E238" s="122">
        <v>1603258</v>
      </c>
      <c r="F238" s="122">
        <v>1658362</v>
      </c>
      <c r="G238" s="122">
        <v>1715408</v>
      </c>
      <c r="H238" s="122">
        <v>1773853</v>
      </c>
      <c r="I238" s="122">
        <v>1833063</v>
      </c>
      <c r="J238" s="122">
        <v>1892599</v>
      </c>
      <c r="K238" s="122">
        <v>1952141</v>
      </c>
      <c r="L238" s="122">
        <v>2011763</v>
      </c>
      <c r="M238" s="122">
        <v>2071789</v>
      </c>
      <c r="N238" s="122">
        <v>2132799</v>
      </c>
      <c r="O238" s="122">
        <v>2195173</v>
      </c>
      <c r="P238" s="122">
        <v>2258964</v>
      </c>
      <c r="Q238" s="122">
        <v>2324013</v>
      </c>
      <c r="R238" s="122">
        <v>2390213</v>
      </c>
      <c r="S238" s="122">
        <v>2457382</v>
      </c>
      <c r="T238" s="122">
        <v>2525361</v>
      </c>
      <c r="U238" s="122">
        <v>2594311</v>
      </c>
      <c r="V238" s="122">
        <v>2664257</v>
      </c>
      <c r="W238" s="122">
        <v>2734896</v>
      </c>
      <c r="X238" s="122">
        <v>2805818</v>
      </c>
      <c r="Y238" s="122">
        <v>2876808</v>
      </c>
      <c r="Z238" s="122">
        <v>2947779</v>
      </c>
      <c r="AA238" s="122">
        <v>3019066</v>
      </c>
      <c r="AB238" s="122">
        <v>3091511</v>
      </c>
      <c r="AC238" s="122">
        <v>3166221</v>
      </c>
      <c r="AD238" s="122">
        <v>3244018</v>
      </c>
      <c r="AE238" s="122">
        <v>3324456</v>
      </c>
      <c r="AF238" s="122">
        <v>3407319</v>
      </c>
      <c r="AG238" s="122">
        <v>3493894</v>
      </c>
      <c r="AH238" s="122">
        <v>3585867</v>
      </c>
      <c r="AI238" s="122">
        <v>3683966</v>
      </c>
      <c r="AJ238" s="122">
        <v>3789185</v>
      </c>
      <c r="AK238" s="122">
        <v>3899843</v>
      </c>
      <c r="AL238" s="122">
        <v>4010789</v>
      </c>
      <c r="AM238" s="122">
        <v>4115099</v>
      </c>
      <c r="AN238" s="122">
        <v>4207840</v>
      </c>
      <c r="AO238" s="122">
        <v>4287344</v>
      </c>
      <c r="AP238" s="122">
        <v>4355114</v>
      </c>
      <c r="AQ238" s="122">
        <v>4413477</v>
      </c>
      <c r="AR238" s="122">
        <v>4466132</v>
      </c>
      <c r="AS238" s="122">
        <v>4516131</v>
      </c>
      <c r="AT238" s="122">
        <v>4564080</v>
      </c>
      <c r="AU238" s="122">
        <v>4610002</v>
      </c>
      <c r="AV238" s="122">
        <v>4655741</v>
      </c>
      <c r="AW238" s="122">
        <v>4703398</v>
      </c>
      <c r="AX238" s="122">
        <v>4754641</v>
      </c>
      <c r="AY238" s="122">
        <v>4810105</v>
      </c>
      <c r="AZ238" s="122">
        <v>4870137</v>
      </c>
      <c r="BA238" s="122">
        <v>4935762</v>
      </c>
      <c r="BB238" s="122">
        <v>5007950</v>
      </c>
      <c r="BC238" s="122">
        <v>5087210</v>
      </c>
      <c r="BD238" s="122">
        <v>5174061</v>
      </c>
      <c r="BE238" s="122">
        <v>5267839</v>
      </c>
      <c r="BF238" s="122">
        <v>5366277</v>
      </c>
      <c r="BG238" s="122">
        <v>5466241</v>
      </c>
      <c r="BH238" s="122">
        <v>5565284</v>
      </c>
      <c r="BI238" s="122">
        <v>5662544</v>
      </c>
      <c r="BJ238" s="122">
        <v>5758075</v>
      </c>
    </row>
    <row r="239" spans="1:62" x14ac:dyDescent="0.35">
      <c r="A239" s="122" t="s">
        <v>673</v>
      </c>
      <c r="B239" s="122" t="s">
        <v>674</v>
      </c>
      <c r="C239" s="122" t="s">
        <v>238</v>
      </c>
      <c r="D239" s="122" t="s">
        <v>239</v>
      </c>
      <c r="E239" s="122">
        <v>210357620</v>
      </c>
      <c r="F239" s="122">
        <v>216285875</v>
      </c>
      <c r="G239" s="122">
        <v>222396518</v>
      </c>
      <c r="H239" s="122">
        <v>228663034</v>
      </c>
      <c r="I239" s="122">
        <v>235048548</v>
      </c>
      <c r="J239" s="122">
        <v>241525127</v>
      </c>
      <c r="K239" s="122">
        <v>248082224</v>
      </c>
      <c r="L239" s="122">
        <v>254723773</v>
      </c>
      <c r="M239" s="122">
        <v>261454660</v>
      </c>
      <c r="N239" s="122">
        <v>268285362</v>
      </c>
      <c r="O239" s="122">
        <v>275222756</v>
      </c>
      <c r="P239" s="122">
        <v>282265414</v>
      </c>
      <c r="Q239" s="122">
        <v>289406786</v>
      </c>
      <c r="R239" s="122">
        <v>296643292</v>
      </c>
      <c r="S239" s="122">
        <v>303970215</v>
      </c>
      <c r="T239" s="122">
        <v>311383650</v>
      </c>
      <c r="U239" s="122">
        <v>318876360</v>
      </c>
      <c r="V239" s="122">
        <v>326446030</v>
      </c>
      <c r="W239" s="122">
        <v>334099163</v>
      </c>
      <c r="X239" s="122">
        <v>341845707</v>
      </c>
      <c r="Y239" s="122">
        <v>349689363</v>
      </c>
      <c r="Z239" s="122">
        <v>357632874</v>
      </c>
      <c r="AA239" s="122">
        <v>365662995</v>
      </c>
      <c r="AB239" s="122">
        <v>373747579</v>
      </c>
      <c r="AC239" s="122">
        <v>381844359</v>
      </c>
      <c r="AD239" s="122">
        <v>389922156</v>
      </c>
      <c r="AE239" s="122">
        <v>397961545</v>
      </c>
      <c r="AF239" s="122">
        <v>405966436</v>
      </c>
      <c r="AG239" s="122">
        <v>413957171</v>
      </c>
      <c r="AH239" s="122">
        <v>421966286</v>
      </c>
      <c r="AI239" s="122">
        <v>430014112</v>
      </c>
      <c r="AJ239" s="122">
        <v>438102530</v>
      </c>
      <c r="AK239" s="122">
        <v>446211495</v>
      </c>
      <c r="AL239" s="122">
        <v>454312822</v>
      </c>
      <c r="AM239" s="122">
        <v>462368285</v>
      </c>
      <c r="AN239" s="122">
        <v>470347459</v>
      </c>
      <c r="AO239" s="122">
        <v>478247051</v>
      </c>
      <c r="AP239" s="122">
        <v>486067029</v>
      </c>
      <c r="AQ239" s="122">
        <v>493785288</v>
      </c>
      <c r="AR239" s="122">
        <v>501376484</v>
      </c>
      <c r="AS239" s="122">
        <v>508826710</v>
      </c>
      <c r="AT239" s="122">
        <v>516120111</v>
      </c>
      <c r="AU239" s="122">
        <v>523270767</v>
      </c>
      <c r="AV239" s="122">
        <v>530331985</v>
      </c>
      <c r="AW239" s="122">
        <v>537377388</v>
      </c>
      <c r="AX239" s="122">
        <v>544459791</v>
      </c>
      <c r="AY239" s="122">
        <v>551595525</v>
      </c>
      <c r="AZ239" s="122">
        <v>558768052</v>
      </c>
      <c r="BA239" s="122">
        <v>565956228</v>
      </c>
      <c r="BB239" s="122">
        <v>573125269</v>
      </c>
      <c r="BC239" s="122">
        <v>580246796</v>
      </c>
      <c r="BD239" s="122">
        <v>587315129</v>
      </c>
      <c r="BE239" s="122">
        <v>594330743</v>
      </c>
      <c r="BF239" s="122">
        <v>601277206</v>
      </c>
      <c r="BG239" s="122">
        <v>608136047</v>
      </c>
      <c r="BH239" s="122">
        <v>614891969</v>
      </c>
      <c r="BI239" s="122">
        <v>621534921</v>
      </c>
      <c r="BJ239" s="122">
        <v>628059792</v>
      </c>
    </row>
    <row r="240" spans="1:62" x14ac:dyDescent="0.35">
      <c r="A240" s="122" t="s">
        <v>675</v>
      </c>
      <c r="B240" s="122" t="s">
        <v>676</v>
      </c>
      <c r="C240" s="122" t="s">
        <v>238</v>
      </c>
      <c r="D240" s="122" t="s">
        <v>239</v>
      </c>
      <c r="E240" s="122">
        <v>499950</v>
      </c>
      <c r="F240" s="122">
        <v>508845</v>
      </c>
      <c r="G240" s="122">
        <v>518107</v>
      </c>
      <c r="H240" s="122">
        <v>527749</v>
      </c>
      <c r="I240" s="122">
        <v>537786</v>
      </c>
      <c r="J240" s="122">
        <v>548218</v>
      </c>
      <c r="K240" s="122">
        <v>558676</v>
      </c>
      <c r="L240" s="122">
        <v>569031</v>
      </c>
      <c r="M240" s="122">
        <v>579807</v>
      </c>
      <c r="N240" s="122">
        <v>591739</v>
      </c>
      <c r="O240" s="122">
        <v>605125</v>
      </c>
      <c r="P240" s="122">
        <v>620945</v>
      </c>
      <c r="Q240" s="122">
        <v>638499</v>
      </c>
      <c r="R240" s="122">
        <v>654437</v>
      </c>
      <c r="S240" s="122">
        <v>664223</v>
      </c>
      <c r="T240" s="122">
        <v>664984</v>
      </c>
      <c r="U240" s="122">
        <v>654947</v>
      </c>
      <c r="V240" s="122">
        <v>636096</v>
      </c>
      <c r="W240" s="122">
        <v>613857</v>
      </c>
      <c r="X240" s="122">
        <v>595872</v>
      </c>
      <c r="Y240" s="122">
        <v>587563</v>
      </c>
      <c r="Z240" s="122">
        <v>591005</v>
      </c>
      <c r="AA240" s="122">
        <v>604430</v>
      </c>
      <c r="AB240" s="122">
        <v>624648</v>
      </c>
      <c r="AC240" s="122">
        <v>646688</v>
      </c>
      <c r="AD240" s="122">
        <v>666945</v>
      </c>
      <c r="AE240" s="122">
        <v>684184</v>
      </c>
      <c r="AF240" s="122">
        <v>699522</v>
      </c>
      <c r="AG240" s="122">
        <v>714474</v>
      </c>
      <c r="AH240" s="122">
        <v>731444</v>
      </c>
      <c r="AI240" s="122">
        <v>751933</v>
      </c>
      <c r="AJ240" s="122">
        <v>777011</v>
      </c>
      <c r="AK240" s="122">
        <v>805435</v>
      </c>
      <c r="AL240" s="122">
        <v>833611</v>
      </c>
      <c r="AM240" s="122">
        <v>856684</v>
      </c>
      <c r="AN240" s="122">
        <v>871447</v>
      </c>
      <c r="AO240" s="122">
        <v>875916</v>
      </c>
      <c r="AP240" s="122">
        <v>871994</v>
      </c>
      <c r="AQ240" s="122">
        <v>865194</v>
      </c>
      <c r="AR240" s="122">
        <v>863269</v>
      </c>
      <c r="AS240" s="122">
        <v>871607</v>
      </c>
      <c r="AT240" s="122">
        <v>892531</v>
      </c>
      <c r="AU240" s="122">
        <v>923825</v>
      </c>
      <c r="AV240" s="122">
        <v>960852</v>
      </c>
      <c r="AW240" s="122">
        <v>996698</v>
      </c>
      <c r="AX240" s="122">
        <v>1026484</v>
      </c>
      <c r="AY240" s="122">
        <v>1048621</v>
      </c>
      <c r="AZ240" s="122">
        <v>1064973</v>
      </c>
      <c r="BA240" s="122">
        <v>1078110</v>
      </c>
      <c r="BB240" s="122">
        <v>1092021</v>
      </c>
      <c r="BC240" s="122">
        <v>1109591</v>
      </c>
      <c r="BD240" s="122">
        <v>1131523</v>
      </c>
      <c r="BE240" s="122">
        <v>1156760</v>
      </c>
      <c r="BF240" s="122">
        <v>1184366</v>
      </c>
      <c r="BG240" s="122">
        <v>1212814</v>
      </c>
      <c r="BH240" s="122">
        <v>1240977</v>
      </c>
      <c r="BI240" s="122">
        <v>1268671</v>
      </c>
      <c r="BJ240" s="122">
        <v>1296311</v>
      </c>
    </row>
    <row r="241" spans="1:62" x14ac:dyDescent="0.35">
      <c r="A241" s="122" t="s">
        <v>677</v>
      </c>
      <c r="B241" s="122" t="s">
        <v>678</v>
      </c>
      <c r="C241" s="122" t="s">
        <v>238</v>
      </c>
      <c r="D241" s="122" t="s">
        <v>239</v>
      </c>
      <c r="E241" s="122">
        <v>97837766</v>
      </c>
      <c r="F241" s="122">
        <v>100458479</v>
      </c>
      <c r="G241" s="122">
        <v>103147177</v>
      </c>
      <c r="H241" s="122">
        <v>105914391</v>
      </c>
      <c r="I241" s="122">
        <v>108774858</v>
      </c>
      <c r="J241" s="122">
        <v>111738154</v>
      </c>
      <c r="K241" s="122">
        <v>114816087</v>
      </c>
      <c r="L241" s="122">
        <v>118004103</v>
      </c>
      <c r="M241" s="122">
        <v>121276296</v>
      </c>
      <c r="N241" s="122">
        <v>124596411</v>
      </c>
      <c r="O241" s="122">
        <v>127942543</v>
      </c>
      <c r="P241" s="122">
        <v>131309640</v>
      </c>
      <c r="Q241" s="122">
        <v>134719523</v>
      </c>
      <c r="R241" s="122">
        <v>138211123</v>
      </c>
      <c r="S241" s="122">
        <v>141837810</v>
      </c>
      <c r="T241" s="122">
        <v>145642454</v>
      </c>
      <c r="U241" s="122">
        <v>149628962</v>
      </c>
      <c r="V241" s="122">
        <v>153798274</v>
      </c>
      <c r="W241" s="122">
        <v>158185098</v>
      </c>
      <c r="X241" s="122">
        <v>162829871</v>
      </c>
      <c r="Y241" s="122">
        <v>167755859</v>
      </c>
      <c r="Z241" s="122">
        <v>172967490</v>
      </c>
      <c r="AA241" s="122">
        <v>178440308</v>
      </c>
      <c r="AB241" s="122">
        <v>184129812</v>
      </c>
      <c r="AC241" s="122">
        <v>189974163</v>
      </c>
      <c r="AD241" s="122">
        <v>195917732</v>
      </c>
      <c r="AE241" s="122">
        <v>201950420</v>
      </c>
      <c r="AF241" s="122">
        <v>208051337</v>
      </c>
      <c r="AG241" s="122">
        <v>214140741</v>
      </c>
      <c r="AH241" s="122">
        <v>220121789</v>
      </c>
      <c r="AI241" s="122">
        <v>225925572</v>
      </c>
      <c r="AJ241" s="122">
        <v>231513429</v>
      </c>
      <c r="AK241" s="122">
        <v>236899060</v>
      </c>
      <c r="AL241" s="122">
        <v>242132775</v>
      </c>
      <c r="AM241" s="122">
        <v>247294351</v>
      </c>
      <c r="AN241" s="122">
        <v>252443551</v>
      </c>
      <c r="AO241" s="122">
        <v>257602127</v>
      </c>
      <c r="AP241" s="122">
        <v>262757426</v>
      </c>
      <c r="AQ241" s="122">
        <v>267895723</v>
      </c>
      <c r="AR241" s="122">
        <v>272991630</v>
      </c>
      <c r="AS241" s="122">
        <v>278033137</v>
      </c>
      <c r="AT241" s="122">
        <v>283018341</v>
      </c>
      <c r="AU241" s="122">
        <v>287975628</v>
      </c>
      <c r="AV241" s="122">
        <v>292959567</v>
      </c>
      <c r="AW241" s="122">
        <v>298041669</v>
      </c>
      <c r="AX241" s="122">
        <v>303274818</v>
      </c>
      <c r="AY241" s="122">
        <v>308672973</v>
      </c>
      <c r="AZ241" s="122">
        <v>314226665</v>
      </c>
      <c r="BA241" s="122">
        <v>319934461</v>
      </c>
      <c r="BB241" s="122">
        <v>325786717</v>
      </c>
      <c r="BC241" s="122">
        <v>331770455</v>
      </c>
      <c r="BD241" s="122">
        <v>337894992</v>
      </c>
      <c r="BE241" s="122">
        <v>344148796</v>
      </c>
      <c r="BF241" s="122">
        <v>350471538</v>
      </c>
      <c r="BG241" s="122">
        <v>356783315</v>
      </c>
      <c r="BH241" s="122">
        <v>363027163</v>
      </c>
      <c r="BI241" s="122">
        <v>369167489</v>
      </c>
      <c r="BJ241" s="122">
        <v>375217005</v>
      </c>
    </row>
    <row r="242" spans="1:62" x14ac:dyDescent="0.35">
      <c r="A242" s="122" t="s">
        <v>679</v>
      </c>
      <c r="B242" s="122" t="s">
        <v>680</v>
      </c>
      <c r="C242" s="122" t="s">
        <v>238</v>
      </c>
      <c r="D242" s="122" t="s">
        <v>239</v>
      </c>
      <c r="E242" s="122">
        <v>61601</v>
      </c>
      <c r="F242" s="122">
        <v>63745</v>
      </c>
      <c r="G242" s="122">
        <v>66259</v>
      </c>
      <c r="H242" s="122">
        <v>69005</v>
      </c>
      <c r="I242" s="122">
        <v>71757</v>
      </c>
      <c r="J242" s="122">
        <v>74362</v>
      </c>
      <c r="K242" s="122">
        <v>76779</v>
      </c>
      <c r="L242" s="122">
        <v>79052</v>
      </c>
      <c r="M242" s="122">
        <v>81097</v>
      </c>
      <c r="N242" s="122">
        <v>82877</v>
      </c>
      <c r="O242" s="122">
        <v>84369</v>
      </c>
      <c r="P242" s="122">
        <v>85518</v>
      </c>
      <c r="Q242" s="122">
        <v>86347</v>
      </c>
      <c r="R242" s="122">
        <v>86988</v>
      </c>
      <c r="S242" s="122">
        <v>87609</v>
      </c>
      <c r="T242" s="122">
        <v>88348</v>
      </c>
      <c r="U242" s="122">
        <v>89254</v>
      </c>
      <c r="V242" s="122">
        <v>90295</v>
      </c>
      <c r="W242" s="122">
        <v>91364</v>
      </c>
      <c r="X242" s="122">
        <v>92300</v>
      </c>
      <c r="Y242" s="122">
        <v>93007</v>
      </c>
      <c r="Z242" s="122">
        <v>93453</v>
      </c>
      <c r="AA242" s="122">
        <v>93681</v>
      </c>
      <c r="AB242" s="122">
        <v>93774</v>
      </c>
      <c r="AC242" s="122">
        <v>93842</v>
      </c>
      <c r="AD242" s="122">
        <v>93953</v>
      </c>
      <c r="AE242" s="122">
        <v>94145</v>
      </c>
      <c r="AF242" s="122">
        <v>94384</v>
      </c>
      <c r="AG242" s="122">
        <v>94667</v>
      </c>
      <c r="AH242" s="122">
        <v>94929</v>
      </c>
      <c r="AI242" s="122">
        <v>95153</v>
      </c>
      <c r="AJ242" s="122">
        <v>95333</v>
      </c>
      <c r="AK242" s="122">
        <v>95496</v>
      </c>
      <c r="AL242" s="122">
        <v>95644</v>
      </c>
      <c r="AM242" s="122">
        <v>95833</v>
      </c>
      <c r="AN242" s="122">
        <v>96076</v>
      </c>
      <c r="AO242" s="122">
        <v>96369</v>
      </c>
      <c r="AP242" s="122">
        <v>96725</v>
      </c>
      <c r="AQ242" s="122">
        <v>97135</v>
      </c>
      <c r="AR242" s="122">
        <v>97591</v>
      </c>
      <c r="AS242" s="122">
        <v>98082</v>
      </c>
      <c r="AT242" s="122">
        <v>98611</v>
      </c>
      <c r="AU242" s="122">
        <v>99184</v>
      </c>
      <c r="AV242" s="122">
        <v>99789</v>
      </c>
      <c r="AW242" s="122">
        <v>100406</v>
      </c>
      <c r="AX242" s="122">
        <v>101041</v>
      </c>
      <c r="AY242" s="122">
        <v>101689</v>
      </c>
      <c r="AZ242" s="122">
        <v>102357</v>
      </c>
      <c r="BA242" s="122">
        <v>103005</v>
      </c>
      <c r="BB242" s="122">
        <v>103604</v>
      </c>
      <c r="BC242" s="122">
        <v>104137</v>
      </c>
      <c r="BD242" s="122">
        <v>104577</v>
      </c>
      <c r="BE242" s="122">
        <v>104951</v>
      </c>
      <c r="BF242" s="122">
        <v>105328</v>
      </c>
      <c r="BG242" s="122">
        <v>105782</v>
      </c>
      <c r="BH242" s="122">
        <v>106364</v>
      </c>
      <c r="BI242" s="122">
        <v>107122</v>
      </c>
      <c r="BJ242" s="122">
        <v>108020</v>
      </c>
    </row>
    <row r="243" spans="1:62" x14ac:dyDescent="0.35">
      <c r="A243" s="122" t="s">
        <v>681</v>
      </c>
      <c r="B243" s="122" t="s">
        <v>682</v>
      </c>
      <c r="C243" s="122" t="s">
        <v>238</v>
      </c>
      <c r="D243" s="122" t="s">
        <v>239</v>
      </c>
      <c r="E243" s="122">
        <v>571835666</v>
      </c>
      <c r="F243" s="122">
        <v>583894094</v>
      </c>
      <c r="G243" s="122">
        <v>596413939</v>
      </c>
      <c r="H243" s="122">
        <v>609391805</v>
      </c>
      <c r="I243" s="122">
        <v>622822615</v>
      </c>
      <c r="J243" s="122">
        <v>636701820</v>
      </c>
      <c r="K243" s="122">
        <v>651036352</v>
      </c>
      <c r="L243" s="122">
        <v>665826653</v>
      </c>
      <c r="M243" s="122">
        <v>681054882</v>
      </c>
      <c r="N243" s="122">
        <v>696697198</v>
      </c>
      <c r="O243" s="122">
        <v>712740919</v>
      </c>
      <c r="P243" s="122">
        <v>729173562</v>
      </c>
      <c r="Q243" s="122">
        <v>746012374</v>
      </c>
      <c r="R243" s="122">
        <v>763310561</v>
      </c>
      <c r="S243" s="122">
        <v>781140577</v>
      </c>
      <c r="T243" s="122">
        <v>799553306</v>
      </c>
      <c r="U243" s="122">
        <v>818560436</v>
      </c>
      <c r="V243" s="122">
        <v>838142287</v>
      </c>
      <c r="W243" s="122">
        <v>858277856</v>
      </c>
      <c r="X243" s="122">
        <v>878933031</v>
      </c>
      <c r="Y243" s="122">
        <v>900076467</v>
      </c>
      <c r="Z243" s="122">
        <v>921696915</v>
      </c>
      <c r="AA243" s="122">
        <v>943781613</v>
      </c>
      <c r="AB243" s="122">
        <v>966293643</v>
      </c>
      <c r="AC243" s="122">
        <v>989188965</v>
      </c>
      <c r="AD243" s="122">
        <v>1012429641</v>
      </c>
      <c r="AE243" s="122">
        <v>1035982524</v>
      </c>
      <c r="AF243" s="122">
        <v>1059829211</v>
      </c>
      <c r="AG243" s="122">
        <v>1083963380</v>
      </c>
      <c r="AH243" s="122">
        <v>1108386444</v>
      </c>
      <c r="AI243" s="122">
        <v>1133089464</v>
      </c>
      <c r="AJ243" s="122">
        <v>1158058109</v>
      </c>
      <c r="AK243" s="122">
        <v>1183253534</v>
      </c>
      <c r="AL243" s="122">
        <v>1208612942</v>
      </c>
      <c r="AM243" s="122">
        <v>1234059205</v>
      </c>
      <c r="AN243" s="122">
        <v>1259530819</v>
      </c>
      <c r="AO243" s="122">
        <v>1284978193</v>
      </c>
      <c r="AP243" s="122">
        <v>1310387887</v>
      </c>
      <c r="AQ243" s="122">
        <v>1335777637</v>
      </c>
      <c r="AR243" s="122">
        <v>1361185289</v>
      </c>
      <c r="AS243" s="122">
        <v>1386625845</v>
      </c>
      <c r="AT243" s="122">
        <v>1412104373</v>
      </c>
      <c r="AU243" s="122">
        <v>1437568227</v>
      </c>
      <c r="AV243" s="122">
        <v>1462906674</v>
      </c>
      <c r="AW243" s="122">
        <v>1487975237</v>
      </c>
      <c r="AX243" s="122">
        <v>1512670560</v>
      </c>
      <c r="AY243" s="122">
        <v>1536943534</v>
      </c>
      <c r="AZ243" s="122">
        <v>1560818860</v>
      </c>
      <c r="BA243" s="122">
        <v>1584359049</v>
      </c>
      <c r="BB243" s="122">
        <v>1607663899</v>
      </c>
      <c r="BC243" s="122">
        <v>1630806784</v>
      </c>
      <c r="BD243" s="122">
        <v>1653798614</v>
      </c>
      <c r="BE243" s="122">
        <v>1676615491</v>
      </c>
      <c r="BF243" s="122">
        <v>1699310450</v>
      </c>
      <c r="BG243" s="122">
        <v>1721847786</v>
      </c>
      <c r="BH243" s="122">
        <v>1744199944</v>
      </c>
      <c r="BI243" s="122">
        <v>1766393714</v>
      </c>
      <c r="BJ243" s="122">
        <v>1788388852</v>
      </c>
    </row>
    <row r="244" spans="1:62" x14ac:dyDescent="0.35">
      <c r="A244" s="122" t="s">
        <v>683</v>
      </c>
      <c r="B244" s="122" t="s">
        <v>684</v>
      </c>
      <c r="C244" s="122" t="s">
        <v>238</v>
      </c>
      <c r="D244" s="122" t="s">
        <v>239</v>
      </c>
      <c r="E244" s="122">
        <v>228586005</v>
      </c>
      <c r="F244" s="122">
        <v>234008580</v>
      </c>
      <c r="G244" s="122">
        <v>239647139</v>
      </c>
      <c r="H244" s="122">
        <v>245503266</v>
      </c>
      <c r="I244" s="122">
        <v>251576403</v>
      </c>
      <c r="J244" s="122">
        <v>257868609</v>
      </c>
      <c r="K244" s="122">
        <v>264386171</v>
      </c>
      <c r="L244" s="122">
        <v>271139271</v>
      </c>
      <c r="M244" s="122">
        <v>278138996</v>
      </c>
      <c r="N244" s="122">
        <v>285397999</v>
      </c>
      <c r="O244" s="122">
        <v>292929074</v>
      </c>
      <c r="P244" s="122">
        <v>300737023</v>
      </c>
      <c r="Q244" s="122">
        <v>308831549</v>
      </c>
      <c r="R244" s="122">
        <v>317234127</v>
      </c>
      <c r="S244" s="122">
        <v>325972033</v>
      </c>
      <c r="T244" s="122">
        <v>335064879</v>
      </c>
      <c r="U244" s="122">
        <v>344522341</v>
      </c>
      <c r="V244" s="122">
        <v>354343159</v>
      </c>
      <c r="W244" s="122">
        <v>364515830</v>
      </c>
      <c r="X244" s="122">
        <v>375034981</v>
      </c>
      <c r="Y244" s="122">
        <v>385885281</v>
      </c>
      <c r="Z244" s="122">
        <v>397065556</v>
      </c>
      <c r="AA244" s="122">
        <v>408577033</v>
      </c>
      <c r="AB244" s="122">
        <v>420413518</v>
      </c>
      <c r="AC244" s="122">
        <v>432573431</v>
      </c>
      <c r="AD244" s="122">
        <v>445048059</v>
      </c>
      <c r="AE244" s="122">
        <v>457835414</v>
      </c>
      <c r="AF244" s="122">
        <v>470938971</v>
      </c>
      <c r="AG244" s="122">
        <v>484357710</v>
      </c>
      <c r="AH244" s="122">
        <v>498102752</v>
      </c>
      <c r="AI244" s="122">
        <v>512177101</v>
      </c>
      <c r="AJ244" s="122">
        <v>526599014</v>
      </c>
      <c r="AK244" s="122">
        <v>541365685</v>
      </c>
      <c r="AL244" s="122">
        <v>556451898</v>
      </c>
      <c r="AM244" s="122">
        <v>571828603</v>
      </c>
      <c r="AN244" s="122">
        <v>587469624</v>
      </c>
      <c r="AO244" s="122">
        <v>603385639</v>
      </c>
      <c r="AP244" s="122">
        <v>619607956</v>
      </c>
      <c r="AQ244" s="122">
        <v>636182577</v>
      </c>
      <c r="AR244" s="122">
        <v>653179863</v>
      </c>
      <c r="AS244" s="122">
        <v>670649638</v>
      </c>
      <c r="AT244" s="122">
        <v>688615995</v>
      </c>
      <c r="AU244" s="122">
        <v>707099850</v>
      </c>
      <c r="AV244" s="122">
        <v>726140617</v>
      </c>
      <c r="AW244" s="122">
        <v>745788118</v>
      </c>
      <c r="AX244" s="122">
        <v>766080507</v>
      </c>
      <c r="AY244" s="122">
        <v>787035792</v>
      </c>
      <c r="AZ244" s="122">
        <v>808660166</v>
      </c>
      <c r="BA244" s="122">
        <v>830965556</v>
      </c>
      <c r="BB244" s="122">
        <v>853953657</v>
      </c>
      <c r="BC244" s="122">
        <v>877628367</v>
      </c>
      <c r="BD244" s="122">
        <v>901989926</v>
      </c>
      <c r="BE244" s="122">
        <v>927039875</v>
      </c>
      <c r="BF244" s="122">
        <v>952734072</v>
      </c>
      <c r="BG244" s="122">
        <v>979017918</v>
      </c>
      <c r="BH244" s="122">
        <v>1005850049</v>
      </c>
      <c r="BI244" s="122">
        <v>1033212743</v>
      </c>
      <c r="BJ244" s="122">
        <v>1061107721</v>
      </c>
    </row>
    <row r="245" spans="1:62" x14ac:dyDescent="0.35">
      <c r="A245" s="122" t="s">
        <v>685</v>
      </c>
      <c r="B245" s="122" t="s">
        <v>686</v>
      </c>
      <c r="C245" s="122" t="s">
        <v>238</v>
      </c>
      <c r="D245" s="122" t="s">
        <v>239</v>
      </c>
      <c r="E245" s="122">
        <v>848479</v>
      </c>
      <c r="F245" s="122">
        <v>865360</v>
      </c>
      <c r="G245" s="122">
        <v>880023</v>
      </c>
      <c r="H245" s="122">
        <v>892569</v>
      </c>
      <c r="I245" s="122">
        <v>903275</v>
      </c>
      <c r="J245" s="122">
        <v>912417</v>
      </c>
      <c r="K245" s="122">
        <v>919903</v>
      </c>
      <c r="L245" s="122">
        <v>925909</v>
      </c>
      <c r="M245" s="122">
        <v>931468</v>
      </c>
      <c r="N245" s="122">
        <v>937848</v>
      </c>
      <c r="O245" s="122">
        <v>945993</v>
      </c>
      <c r="P245" s="122">
        <v>956366</v>
      </c>
      <c r="Q245" s="122">
        <v>968741</v>
      </c>
      <c r="R245" s="122">
        <v>982592</v>
      </c>
      <c r="S245" s="122">
        <v>997053</v>
      </c>
      <c r="T245" s="122">
        <v>1011490</v>
      </c>
      <c r="U245" s="122">
        <v>1025658</v>
      </c>
      <c r="V245" s="122">
        <v>1039761</v>
      </c>
      <c r="W245" s="122">
        <v>1054116</v>
      </c>
      <c r="X245" s="122">
        <v>1069202</v>
      </c>
      <c r="Y245" s="122">
        <v>1085308</v>
      </c>
      <c r="Z245" s="122">
        <v>1102556</v>
      </c>
      <c r="AA245" s="122">
        <v>1120611</v>
      </c>
      <c r="AB245" s="122">
        <v>1138676</v>
      </c>
      <c r="AC245" s="122">
        <v>1155695</v>
      </c>
      <c r="AD245" s="122">
        <v>1170928</v>
      </c>
      <c r="AE245" s="122">
        <v>1184051</v>
      </c>
      <c r="AF245" s="122">
        <v>1195247</v>
      </c>
      <c r="AG245" s="122">
        <v>1204893</v>
      </c>
      <c r="AH245" s="122">
        <v>1213624</v>
      </c>
      <c r="AI245" s="122">
        <v>1221900</v>
      </c>
      <c r="AJ245" s="122">
        <v>1229907</v>
      </c>
      <c r="AK245" s="122">
        <v>1237487</v>
      </c>
      <c r="AL245" s="122">
        <v>1244407</v>
      </c>
      <c r="AM245" s="122">
        <v>1250318</v>
      </c>
      <c r="AN245" s="122">
        <v>1255001</v>
      </c>
      <c r="AO245" s="122">
        <v>1258364</v>
      </c>
      <c r="AP245" s="122">
        <v>1260678</v>
      </c>
      <c r="AQ245" s="122">
        <v>1262542</v>
      </c>
      <c r="AR245" s="122">
        <v>1264775</v>
      </c>
      <c r="AS245" s="122">
        <v>1267984</v>
      </c>
      <c r="AT245" s="122">
        <v>1272380</v>
      </c>
      <c r="AU245" s="122">
        <v>1277837</v>
      </c>
      <c r="AV245" s="122">
        <v>1284052</v>
      </c>
      <c r="AW245" s="122">
        <v>1290535</v>
      </c>
      <c r="AX245" s="122">
        <v>1296934</v>
      </c>
      <c r="AY245" s="122">
        <v>1303144</v>
      </c>
      <c r="AZ245" s="122">
        <v>1309260</v>
      </c>
      <c r="BA245" s="122">
        <v>1315372</v>
      </c>
      <c r="BB245" s="122">
        <v>1321618</v>
      </c>
      <c r="BC245" s="122">
        <v>1328100</v>
      </c>
      <c r="BD245" s="122">
        <v>1334788</v>
      </c>
      <c r="BE245" s="122">
        <v>1341588</v>
      </c>
      <c r="BF245" s="122">
        <v>1348248</v>
      </c>
      <c r="BG245" s="122">
        <v>1354493</v>
      </c>
      <c r="BH245" s="122">
        <v>1360092</v>
      </c>
      <c r="BI245" s="122">
        <v>1364962</v>
      </c>
      <c r="BJ245" s="122">
        <v>1369125</v>
      </c>
    </row>
    <row r="246" spans="1:62" x14ac:dyDescent="0.35">
      <c r="A246" s="122" t="s">
        <v>687</v>
      </c>
      <c r="B246" s="122" t="s">
        <v>688</v>
      </c>
      <c r="C246" s="122" t="s">
        <v>238</v>
      </c>
      <c r="D246" s="122" t="s">
        <v>239</v>
      </c>
      <c r="E246" s="122">
        <v>4176266</v>
      </c>
      <c r="F246" s="122">
        <v>4235937</v>
      </c>
      <c r="G246" s="122">
        <v>4303131</v>
      </c>
      <c r="H246" s="122">
        <v>4377637</v>
      </c>
      <c r="I246" s="122">
        <v>4458611</v>
      </c>
      <c r="J246" s="122">
        <v>4545339</v>
      </c>
      <c r="K246" s="122">
        <v>4638275</v>
      </c>
      <c r="L246" s="122">
        <v>4737627</v>
      </c>
      <c r="M246" s="122">
        <v>4842167</v>
      </c>
      <c r="N246" s="122">
        <v>4950153</v>
      </c>
      <c r="O246" s="122">
        <v>5060397</v>
      </c>
      <c r="P246" s="122">
        <v>5172691</v>
      </c>
      <c r="Q246" s="122">
        <v>5287543</v>
      </c>
      <c r="R246" s="122">
        <v>5405355</v>
      </c>
      <c r="S246" s="122">
        <v>5526764</v>
      </c>
      <c r="T246" s="122">
        <v>5652476</v>
      </c>
      <c r="U246" s="122">
        <v>5781796</v>
      </c>
      <c r="V246" s="122">
        <v>5915006</v>
      </c>
      <c r="W246" s="122">
        <v>6054911</v>
      </c>
      <c r="X246" s="122">
        <v>6205212</v>
      </c>
      <c r="Y246" s="122">
        <v>6368167</v>
      </c>
      <c r="Z246" s="122">
        <v>6545024</v>
      </c>
      <c r="AA246" s="122">
        <v>6733961</v>
      </c>
      <c r="AB246" s="122">
        <v>6930387</v>
      </c>
      <c r="AC246" s="122">
        <v>7127941</v>
      </c>
      <c r="AD246" s="122">
        <v>7321876</v>
      </c>
      <c r="AE246" s="122">
        <v>7509756</v>
      </c>
      <c r="AF246" s="122">
        <v>7692254</v>
      </c>
      <c r="AG246" s="122">
        <v>7871459</v>
      </c>
      <c r="AH246" s="122">
        <v>8050932</v>
      </c>
      <c r="AI246" s="122">
        <v>8232797</v>
      </c>
      <c r="AJ246" s="122">
        <v>8417684</v>
      </c>
      <c r="AK246" s="122">
        <v>8603225</v>
      </c>
      <c r="AL246" s="122">
        <v>8784888</v>
      </c>
      <c r="AM246" s="122">
        <v>8956596</v>
      </c>
      <c r="AN246" s="122">
        <v>9113975</v>
      </c>
      <c r="AO246" s="122">
        <v>9256037</v>
      </c>
      <c r="AP246" s="122">
        <v>9384152</v>
      </c>
      <c r="AQ246" s="122">
        <v>9499395</v>
      </c>
      <c r="AR246" s="122">
        <v>9603742</v>
      </c>
      <c r="AS246" s="122">
        <v>9699197</v>
      </c>
      <c r="AT246" s="122">
        <v>9785701</v>
      </c>
      <c r="AU246" s="122">
        <v>9864326</v>
      </c>
      <c r="AV246" s="122">
        <v>9939678</v>
      </c>
      <c r="AW246" s="122">
        <v>10017601</v>
      </c>
      <c r="AX246" s="122">
        <v>10102482</v>
      </c>
      <c r="AY246" s="122">
        <v>10196136</v>
      </c>
      <c r="AZ246" s="122">
        <v>10298087</v>
      </c>
      <c r="BA246" s="122">
        <v>10407336</v>
      </c>
      <c r="BB246" s="122">
        <v>10521834</v>
      </c>
      <c r="BC246" s="122">
        <v>10639931</v>
      </c>
      <c r="BD246" s="122">
        <v>10761467</v>
      </c>
      <c r="BE246" s="122">
        <v>10886668</v>
      </c>
      <c r="BF246" s="122">
        <v>11014558</v>
      </c>
      <c r="BG246" s="122">
        <v>11143908</v>
      </c>
      <c r="BH246" s="122">
        <v>11273661</v>
      </c>
      <c r="BI246" s="122">
        <v>11403248</v>
      </c>
      <c r="BJ246" s="122">
        <v>11532127</v>
      </c>
    </row>
    <row r="247" spans="1:62" x14ac:dyDescent="0.35">
      <c r="A247" s="122" t="s">
        <v>117</v>
      </c>
      <c r="B247" s="122" t="s">
        <v>689</v>
      </c>
      <c r="C247" s="122" t="s">
        <v>238</v>
      </c>
      <c r="D247" s="122" t="s">
        <v>239</v>
      </c>
      <c r="E247" s="122">
        <v>27472331</v>
      </c>
      <c r="F247" s="122">
        <v>28146893</v>
      </c>
      <c r="G247" s="122">
        <v>28832805</v>
      </c>
      <c r="H247" s="122">
        <v>29531342</v>
      </c>
      <c r="I247" s="122">
        <v>30244232</v>
      </c>
      <c r="J247" s="122">
        <v>30972965</v>
      </c>
      <c r="K247" s="122">
        <v>31717477</v>
      </c>
      <c r="L247" s="122">
        <v>32477961</v>
      </c>
      <c r="M247" s="122">
        <v>33256432</v>
      </c>
      <c r="N247" s="122">
        <v>34055361</v>
      </c>
      <c r="O247" s="122">
        <v>34876267</v>
      </c>
      <c r="P247" s="122">
        <v>35720568</v>
      </c>
      <c r="Q247" s="122">
        <v>36587225</v>
      </c>
      <c r="R247" s="122">
        <v>37472298</v>
      </c>
      <c r="S247" s="122">
        <v>38370241</v>
      </c>
      <c r="T247" s="122">
        <v>39277211</v>
      </c>
      <c r="U247" s="122">
        <v>40189511</v>
      </c>
      <c r="V247" s="122">
        <v>41108248</v>
      </c>
      <c r="W247" s="122">
        <v>42039935</v>
      </c>
      <c r="X247" s="122">
        <v>42993991</v>
      </c>
      <c r="Y247" s="122">
        <v>43975921</v>
      </c>
      <c r="Z247" s="122">
        <v>44988356</v>
      </c>
      <c r="AA247" s="122">
        <v>46025357</v>
      </c>
      <c r="AB247" s="122">
        <v>47073422</v>
      </c>
      <c r="AC247" s="122">
        <v>48114105</v>
      </c>
      <c r="AD247" s="122">
        <v>49133883</v>
      </c>
      <c r="AE247" s="122">
        <v>50128489</v>
      </c>
      <c r="AF247" s="122">
        <v>51100878</v>
      </c>
      <c r="AG247" s="122">
        <v>52053704</v>
      </c>
      <c r="AH247" s="122">
        <v>52992429</v>
      </c>
      <c r="AI247" s="122">
        <v>53921699</v>
      </c>
      <c r="AJ247" s="122">
        <v>54840531</v>
      </c>
      <c r="AK247" s="122">
        <v>55748875</v>
      </c>
      <c r="AL247" s="122">
        <v>56653729</v>
      </c>
      <c r="AM247" s="122">
        <v>57564132</v>
      </c>
      <c r="AN247" s="122">
        <v>58486381</v>
      </c>
      <c r="AO247" s="122">
        <v>59423208</v>
      </c>
      <c r="AP247" s="122">
        <v>60372499</v>
      </c>
      <c r="AQ247" s="122">
        <v>61329590</v>
      </c>
      <c r="AR247" s="122">
        <v>62287326</v>
      </c>
      <c r="AS247" s="122">
        <v>63240121</v>
      </c>
      <c r="AT247" s="122">
        <v>64191474</v>
      </c>
      <c r="AU247" s="122">
        <v>65143054</v>
      </c>
      <c r="AV247" s="122">
        <v>66085803</v>
      </c>
      <c r="AW247" s="122">
        <v>67007855</v>
      </c>
      <c r="AX247" s="122">
        <v>67903406</v>
      </c>
      <c r="AY247" s="122">
        <v>68763405</v>
      </c>
      <c r="AZ247" s="122">
        <v>69597281</v>
      </c>
      <c r="BA247" s="122">
        <v>70440032</v>
      </c>
      <c r="BB247" s="122">
        <v>71339185</v>
      </c>
      <c r="BC247" s="122">
        <v>72326914</v>
      </c>
      <c r="BD247" s="122">
        <v>73409455</v>
      </c>
      <c r="BE247" s="122">
        <v>74569867</v>
      </c>
      <c r="BF247" s="122">
        <v>75787333</v>
      </c>
      <c r="BG247" s="122">
        <v>77030628</v>
      </c>
      <c r="BH247" s="122">
        <v>78271472</v>
      </c>
      <c r="BI247" s="122">
        <v>79512426</v>
      </c>
      <c r="BJ247" s="122">
        <v>80745020</v>
      </c>
    </row>
    <row r="248" spans="1:62" x14ac:dyDescent="0.35">
      <c r="A248" s="122" t="s">
        <v>690</v>
      </c>
      <c r="B248" s="122" t="s">
        <v>691</v>
      </c>
      <c r="C248" s="122" t="s">
        <v>238</v>
      </c>
      <c r="D248" s="122" t="s">
        <v>239</v>
      </c>
      <c r="E248" s="122">
        <v>6104</v>
      </c>
      <c r="F248" s="122">
        <v>6246</v>
      </c>
      <c r="G248" s="122">
        <v>6389</v>
      </c>
      <c r="H248" s="122">
        <v>6538</v>
      </c>
      <c r="I248" s="122">
        <v>6684</v>
      </c>
      <c r="J248" s="122">
        <v>6815</v>
      </c>
      <c r="K248" s="122">
        <v>6938</v>
      </c>
      <c r="L248" s="122">
        <v>7040</v>
      </c>
      <c r="M248" s="122">
        <v>7133</v>
      </c>
      <c r="N248" s="122">
        <v>7214</v>
      </c>
      <c r="O248" s="122">
        <v>7303</v>
      </c>
      <c r="P248" s="122">
        <v>7381</v>
      </c>
      <c r="Q248" s="122">
        <v>7458</v>
      </c>
      <c r="R248" s="122">
        <v>7537</v>
      </c>
      <c r="S248" s="122">
        <v>7616</v>
      </c>
      <c r="T248" s="122">
        <v>7677</v>
      </c>
      <c r="U248" s="122">
        <v>7749</v>
      </c>
      <c r="V248" s="122">
        <v>7816</v>
      </c>
      <c r="W248" s="122">
        <v>7888</v>
      </c>
      <c r="X248" s="122">
        <v>7962</v>
      </c>
      <c r="Y248" s="122">
        <v>8052</v>
      </c>
      <c r="Z248" s="122">
        <v>8154</v>
      </c>
      <c r="AA248" s="122">
        <v>8284</v>
      </c>
      <c r="AB248" s="122">
        <v>8413</v>
      </c>
      <c r="AC248" s="122">
        <v>8530</v>
      </c>
      <c r="AD248" s="122">
        <v>8650</v>
      </c>
      <c r="AE248" s="122">
        <v>8747</v>
      </c>
      <c r="AF248" s="122">
        <v>8820</v>
      </c>
      <c r="AG248" s="122">
        <v>8883</v>
      </c>
      <c r="AH248" s="122">
        <v>8947</v>
      </c>
      <c r="AI248" s="122">
        <v>9003</v>
      </c>
      <c r="AJ248" s="122">
        <v>9053</v>
      </c>
      <c r="AK248" s="122">
        <v>9109</v>
      </c>
      <c r="AL248" s="122">
        <v>9156</v>
      </c>
      <c r="AM248" s="122">
        <v>9190</v>
      </c>
      <c r="AN248" s="122">
        <v>9230</v>
      </c>
      <c r="AO248" s="122">
        <v>9256</v>
      </c>
      <c r="AP248" s="122">
        <v>9277</v>
      </c>
      <c r="AQ248" s="122">
        <v>9306</v>
      </c>
      <c r="AR248" s="122">
        <v>9345</v>
      </c>
      <c r="AS248" s="122">
        <v>9420</v>
      </c>
      <c r="AT248" s="122">
        <v>9512</v>
      </c>
      <c r="AU248" s="122">
        <v>9635</v>
      </c>
      <c r="AV248" s="122">
        <v>9767</v>
      </c>
      <c r="AW248" s="122">
        <v>9894</v>
      </c>
      <c r="AX248" s="122">
        <v>10027</v>
      </c>
      <c r="AY248" s="122">
        <v>10137</v>
      </c>
      <c r="AZ248" s="122">
        <v>10243</v>
      </c>
      <c r="BA248" s="122">
        <v>10340</v>
      </c>
      <c r="BB248" s="122">
        <v>10441</v>
      </c>
      <c r="BC248" s="122">
        <v>10531</v>
      </c>
      <c r="BD248" s="122">
        <v>10628</v>
      </c>
      <c r="BE248" s="122">
        <v>10725</v>
      </c>
      <c r="BF248" s="122">
        <v>10819</v>
      </c>
      <c r="BG248" s="122">
        <v>10908</v>
      </c>
      <c r="BH248" s="122">
        <v>11001</v>
      </c>
      <c r="BI248" s="122">
        <v>11097</v>
      </c>
      <c r="BJ248" s="122">
        <v>11192</v>
      </c>
    </row>
    <row r="249" spans="1:62" x14ac:dyDescent="0.35">
      <c r="A249" s="122" t="s">
        <v>692</v>
      </c>
      <c r="B249" s="122" t="s">
        <v>693</v>
      </c>
      <c r="C249" s="122" t="s">
        <v>238</v>
      </c>
      <c r="D249" s="122" t="s">
        <v>239</v>
      </c>
      <c r="E249" s="122">
        <v>10074507</v>
      </c>
      <c r="F249" s="122">
        <v>10373398</v>
      </c>
      <c r="G249" s="122">
        <v>10683906</v>
      </c>
      <c r="H249" s="122">
        <v>11005905</v>
      </c>
      <c r="I249" s="122">
        <v>11339097</v>
      </c>
      <c r="J249" s="122">
        <v>11683528</v>
      </c>
      <c r="K249" s="122">
        <v>12038903</v>
      </c>
      <c r="L249" s="122">
        <v>12406040</v>
      </c>
      <c r="M249" s="122">
        <v>12787489</v>
      </c>
      <c r="N249" s="122">
        <v>13186557</v>
      </c>
      <c r="O249" s="122">
        <v>13605529</v>
      </c>
      <c r="P249" s="122">
        <v>14045824</v>
      </c>
      <c r="Q249" s="122">
        <v>14506617</v>
      </c>
      <c r="R249" s="122">
        <v>14985131</v>
      </c>
      <c r="S249" s="122">
        <v>15477294</v>
      </c>
      <c r="T249" s="122">
        <v>15980301</v>
      </c>
      <c r="U249" s="122">
        <v>16493305</v>
      </c>
      <c r="V249" s="122">
        <v>17017670</v>
      </c>
      <c r="W249" s="122">
        <v>17555494</v>
      </c>
      <c r="X249" s="122">
        <v>18109884</v>
      </c>
      <c r="Y249" s="122">
        <v>18683157</v>
      </c>
      <c r="Z249" s="122">
        <v>19277108</v>
      </c>
      <c r="AA249" s="122">
        <v>19891548</v>
      </c>
      <c r="AB249" s="122">
        <v>20524666</v>
      </c>
      <c r="AC249" s="122">
        <v>21173603</v>
      </c>
      <c r="AD249" s="122">
        <v>21836999</v>
      </c>
      <c r="AE249" s="122">
        <v>22511243</v>
      </c>
      <c r="AF249" s="122">
        <v>23198533</v>
      </c>
      <c r="AG249" s="122">
        <v>23909954</v>
      </c>
      <c r="AH249" s="122">
        <v>24660575</v>
      </c>
      <c r="AI249" s="122">
        <v>25459604</v>
      </c>
      <c r="AJ249" s="122">
        <v>26315013</v>
      </c>
      <c r="AK249" s="122">
        <v>27219619</v>
      </c>
      <c r="AL249" s="122">
        <v>28149328</v>
      </c>
      <c r="AM249" s="122">
        <v>29070615</v>
      </c>
      <c r="AN249" s="122">
        <v>29960776</v>
      </c>
      <c r="AO249" s="122">
        <v>30811854</v>
      </c>
      <c r="AP249" s="122">
        <v>31635251</v>
      </c>
      <c r="AQ249" s="122">
        <v>32451713</v>
      </c>
      <c r="AR249" s="122">
        <v>33291540</v>
      </c>
      <c r="AS249" s="122">
        <v>34178042</v>
      </c>
      <c r="AT249" s="122">
        <v>35117019</v>
      </c>
      <c r="AU249" s="122">
        <v>36105808</v>
      </c>
      <c r="AV249" s="122">
        <v>37149072</v>
      </c>
      <c r="AW249" s="122">
        <v>38249984</v>
      </c>
      <c r="AX249" s="122">
        <v>39410545</v>
      </c>
      <c r="AY249" s="122">
        <v>40634948</v>
      </c>
      <c r="AZ249" s="122">
        <v>41923715</v>
      </c>
      <c r="BA249" s="122">
        <v>43270144</v>
      </c>
      <c r="BB249" s="122">
        <v>44664231</v>
      </c>
      <c r="BC249" s="122">
        <v>46098591</v>
      </c>
      <c r="BD249" s="122">
        <v>47570902</v>
      </c>
      <c r="BE249" s="122">
        <v>49082997</v>
      </c>
      <c r="BF249" s="122">
        <v>50636595</v>
      </c>
      <c r="BG249" s="122">
        <v>52234869</v>
      </c>
      <c r="BH249" s="122">
        <v>53879957</v>
      </c>
      <c r="BI249" s="122">
        <v>55572201</v>
      </c>
      <c r="BJ249" s="122">
        <v>57310019</v>
      </c>
    </row>
    <row r="250" spans="1:62" x14ac:dyDescent="0.35">
      <c r="A250" s="122" t="s">
        <v>694</v>
      </c>
      <c r="B250" s="122" t="s">
        <v>695</v>
      </c>
      <c r="C250" s="122" t="s">
        <v>238</v>
      </c>
      <c r="D250" s="122" t="s">
        <v>239</v>
      </c>
      <c r="E250" s="122">
        <v>6788214</v>
      </c>
      <c r="F250" s="122">
        <v>7006633</v>
      </c>
      <c r="G250" s="122">
        <v>7240174</v>
      </c>
      <c r="H250" s="122">
        <v>7487429</v>
      </c>
      <c r="I250" s="122">
        <v>7746198</v>
      </c>
      <c r="J250" s="122">
        <v>8014401</v>
      </c>
      <c r="K250" s="122">
        <v>8292776</v>
      </c>
      <c r="L250" s="122">
        <v>8580676</v>
      </c>
      <c r="M250" s="122">
        <v>8872920</v>
      </c>
      <c r="N250" s="122">
        <v>9162833</v>
      </c>
      <c r="O250" s="122">
        <v>9446064</v>
      </c>
      <c r="P250" s="122">
        <v>9720399</v>
      </c>
      <c r="Q250" s="122">
        <v>9988380</v>
      </c>
      <c r="R250" s="122">
        <v>10256429</v>
      </c>
      <c r="S250" s="122">
        <v>10533716</v>
      </c>
      <c r="T250" s="122">
        <v>10827147</v>
      </c>
      <c r="U250" s="122">
        <v>11139833</v>
      </c>
      <c r="V250" s="122">
        <v>11470867</v>
      </c>
      <c r="W250" s="122">
        <v>11818307</v>
      </c>
      <c r="X250" s="122">
        <v>12178544</v>
      </c>
      <c r="Y250" s="122">
        <v>12549540</v>
      </c>
      <c r="Z250" s="122">
        <v>12930209</v>
      </c>
      <c r="AA250" s="122">
        <v>13323332</v>
      </c>
      <c r="AB250" s="122">
        <v>13735271</v>
      </c>
      <c r="AC250" s="122">
        <v>14174470</v>
      </c>
      <c r="AD250" s="122">
        <v>14646624</v>
      </c>
      <c r="AE250" s="122">
        <v>15154521</v>
      </c>
      <c r="AF250" s="122">
        <v>15695411</v>
      </c>
      <c r="AG250" s="122">
        <v>16262533</v>
      </c>
      <c r="AH250" s="122">
        <v>16846090</v>
      </c>
      <c r="AI250" s="122">
        <v>17438907</v>
      </c>
      <c r="AJ250" s="122">
        <v>18040438</v>
      </c>
      <c r="AK250" s="122">
        <v>18652889</v>
      </c>
      <c r="AL250" s="122">
        <v>19275422</v>
      </c>
      <c r="AM250" s="122">
        <v>19907634</v>
      </c>
      <c r="AN250" s="122">
        <v>20550291</v>
      </c>
      <c r="AO250" s="122">
        <v>21202118</v>
      </c>
      <c r="AP250" s="122">
        <v>21865931</v>
      </c>
      <c r="AQ250" s="122">
        <v>22551789</v>
      </c>
      <c r="AR250" s="122">
        <v>23272995</v>
      </c>
      <c r="AS250" s="122">
        <v>24039274</v>
      </c>
      <c r="AT250" s="122">
        <v>24854892</v>
      </c>
      <c r="AU250" s="122">
        <v>25718048</v>
      </c>
      <c r="AV250" s="122">
        <v>26624820</v>
      </c>
      <c r="AW250" s="122">
        <v>27568436</v>
      </c>
      <c r="AX250" s="122">
        <v>28543940</v>
      </c>
      <c r="AY250" s="122">
        <v>29550662</v>
      </c>
      <c r="AZ250" s="122">
        <v>30590487</v>
      </c>
      <c r="BA250" s="122">
        <v>31663896</v>
      </c>
      <c r="BB250" s="122">
        <v>32771895</v>
      </c>
      <c r="BC250" s="122">
        <v>33915133</v>
      </c>
      <c r="BD250" s="122">
        <v>35093648</v>
      </c>
      <c r="BE250" s="122">
        <v>36306796</v>
      </c>
      <c r="BF250" s="122">
        <v>37553726</v>
      </c>
      <c r="BG250" s="122">
        <v>38833338</v>
      </c>
      <c r="BH250" s="122">
        <v>40144870</v>
      </c>
      <c r="BI250" s="122">
        <v>41487965</v>
      </c>
      <c r="BJ250" s="122">
        <v>42862958</v>
      </c>
    </row>
    <row r="251" spans="1:62" x14ac:dyDescent="0.35">
      <c r="A251" s="122" t="s">
        <v>696</v>
      </c>
      <c r="B251" s="122" t="s">
        <v>697</v>
      </c>
      <c r="C251" s="122" t="s">
        <v>238</v>
      </c>
      <c r="D251" s="122" t="s">
        <v>239</v>
      </c>
      <c r="E251" s="122">
        <v>42662149</v>
      </c>
      <c r="F251" s="122">
        <v>43203635</v>
      </c>
      <c r="G251" s="122">
        <v>43749470</v>
      </c>
      <c r="H251" s="122">
        <v>44285899</v>
      </c>
      <c r="I251" s="122">
        <v>44794327</v>
      </c>
      <c r="J251" s="122">
        <v>45261935</v>
      </c>
      <c r="K251" s="122">
        <v>45682308</v>
      </c>
      <c r="L251" s="122">
        <v>46060452</v>
      </c>
      <c r="M251" s="122">
        <v>46409002</v>
      </c>
      <c r="N251" s="122">
        <v>46746669</v>
      </c>
      <c r="O251" s="122">
        <v>47086761</v>
      </c>
      <c r="P251" s="122">
        <v>47433805</v>
      </c>
      <c r="Q251" s="122">
        <v>47783011</v>
      </c>
      <c r="R251" s="122">
        <v>48127172</v>
      </c>
      <c r="S251" s="122">
        <v>48455122</v>
      </c>
      <c r="T251" s="122">
        <v>48758987</v>
      </c>
      <c r="U251" s="122">
        <v>49036456</v>
      </c>
      <c r="V251" s="122">
        <v>49290905</v>
      </c>
      <c r="W251" s="122">
        <v>49526883</v>
      </c>
      <c r="X251" s="122">
        <v>49751257</v>
      </c>
      <c r="Y251" s="122">
        <v>49968812</v>
      </c>
      <c r="Z251" s="122">
        <v>50221000</v>
      </c>
      <c r="AA251" s="122">
        <v>50384000</v>
      </c>
      <c r="AB251" s="122">
        <v>50564000</v>
      </c>
      <c r="AC251" s="122">
        <v>50754000</v>
      </c>
      <c r="AD251" s="122">
        <v>50917000</v>
      </c>
      <c r="AE251" s="122">
        <v>51097000</v>
      </c>
      <c r="AF251" s="122">
        <v>51293000</v>
      </c>
      <c r="AG251" s="122">
        <v>51521000</v>
      </c>
      <c r="AH251" s="122">
        <v>51773000</v>
      </c>
      <c r="AI251" s="122">
        <v>51892000</v>
      </c>
      <c r="AJ251" s="122">
        <v>52000470</v>
      </c>
      <c r="AK251" s="122">
        <v>52150266</v>
      </c>
      <c r="AL251" s="122">
        <v>52179210</v>
      </c>
      <c r="AM251" s="122">
        <v>51921041</v>
      </c>
      <c r="AN251" s="122">
        <v>51512299</v>
      </c>
      <c r="AO251" s="122">
        <v>51057189</v>
      </c>
      <c r="AP251" s="122">
        <v>50594105</v>
      </c>
      <c r="AQ251" s="122">
        <v>50143939</v>
      </c>
      <c r="AR251" s="122">
        <v>49673350</v>
      </c>
      <c r="AS251" s="122">
        <v>49175848</v>
      </c>
      <c r="AT251" s="122">
        <v>48683865</v>
      </c>
      <c r="AU251" s="122">
        <v>48202500</v>
      </c>
      <c r="AV251" s="122">
        <v>47812950</v>
      </c>
      <c r="AW251" s="122">
        <v>47451600</v>
      </c>
      <c r="AX251" s="122">
        <v>47105150</v>
      </c>
      <c r="AY251" s="122">
        <v>46787750</v>
      </c>
      <c r="AZ251" s="122">
        <v>46509350</v>
      </c>
      <c r="BA251" s="122">
        <v>46258200</v>
      </c>
      <c r="BB251" s="122">
        <v>46053300</v>
      </c>
      <c r="BC251" s="122">
        <v>45870700</v>
      </c>
      <c r="BD251" s="122">
        <v>45706100</v>
      </c>
      <c r="BE251" s="122">
        <v>45593300</v>
      </c>
      <c r="BF251" s="122">
        <v>45489600</v>
      </c>
      <c r="BG251" s="122">
        <v>45271947</v>
      </c>
      <c r="BH251" s="122">
        <v>45154029</v>
      </c>
      <c r="BI251" s="122">
        <v>45004645</v>
      </c>
      <c r="BJ251" s="122">
        <v>44831159</v>
      </c>
    </row>
    <row r="252" spans="1:62" x14ac:dyDescent="0.35">
      <c r="A252" s="122" t="s">
        <v>698</v>
      </c>
      <c r="B252" s="122" t="s">
        <v>699</v>
      </c>
      <c r="C252" s="122" t="s">
        <v>238</v>
      </c>
      <c r="D252" s="122" t="s">
        <v>239</v>
      </c>
      <c r="E252" s="122">
        <v>1150568959</v>
      </c>
      <c r="F252" s="122">
        <v>1154967480</v>
      </c>
      <c r="G252" s="122">
        <v>1171820698</v>
      </c>
      <c r="H252" s="122">
        <v>1200060408</v>
      </c>
      <c r="I252" s="122">
        <v>1227973800</v>
      </c>
      <c r="J252" s="122">
        <v>1256855898</v>
      </c>
      <c r="K252" s="122">
        <v>1288677630</v>
      </c>
      <c r="L252" s="122">
        <v>1319719672</v>
      </c>
      <c r="M252" s="122">
        <v>1351687548</v>
      </c>
      <c r="N252" s="122">
        <v>1385327913</v>
      </c>
      <c r="O252" s="122">
        <v>1419934207</v>
      </c>
      <c r="P252" s="122">
        <v>1455203204</v>
      </c>
      <c r="Q252" s="122">
        <v>1488762369</v>
      </c>
      <c r="R252" s="122">
        <v>1521452091</v>
      </c>
      <c r="S252" s="122">
        <v>1552810129</v>
      </c>
      <c r="T252" s="122">
        <v>1581987657</v>
      </c>
      <c r="U252" s="122">
        <v>1609703779</v>
      </c>
      <c r="V252" s="122">
        <v>1635986172</v>
      </c>
      <c r="W252" s="122">
        <v>1662349096</v>
      </c>
      <c r="X252" s="122">
        <v>1689044984</v>
      </c>
      <c r="Y252" s="122">
        <v>1715481307</v>
      </c>
      <c r="Z252" s="122">
        <v>1742621330</v>
      </c>
      <c r="AA252" s="122">
        <v>1771981636</v>
      </c>
      <c r="AB252" s="122">
        <v>1801397199</v>
      </c>
      <c r="AC252" s="122">
        <v>1829977999</v>
      </c>
      <c r="AD252" s="122">
        <v>1859330151</v>
      </c>
      <c r="AE252" s="122">
        <v>1890186436</v>
      </c>
      <c r="AF252" s="122">
        <v>1922510337</v>
      </c>
      <c r="AG252" s="122">
        <v>1954964969</v>
      </c>
      <c r="AH252" s="122">
        <v>1986535300</v>
      </c>
      <c r="AI252" s="122">
        <v>2016620835</v>
      </c>
      <c r="AJ252" s="122">
        <v>2045004596</v>
      </c>
      <c r="AK252" s="122">
        <v>2071319405</v>
      </c>
      <c r="AL252" s="122">
        <v>2096571016</v>
      </c>
      <c r="AM252" s="122">
        <v>2121533883</v>
      </c>
      <c r="AN252" s="122">
        <v>2146161975</v>
      </c>
      <c r="AO252" s="122">
        <v>2170438981</v>
      </c>
      <c r="AP252" s="122">
        <v>2194549894</v>
      </c>
      <c r="AQ252" s="122">
        <v>2217937280</v>
      </c>
      <c r="AR252" s="122">
        <v>2239999771</v>
      </c>
      <c r="AS252" s="122">
        <v>2260805982</v>
      </c>
      <c r="AT252" s="122">
        <v>2280191396</v>
      </c>
      <c r="AU252" s="122">
        <v>2298541505</v>
      </c>
      <c r="AV252" s="122">
        <v>2316548374</v>
      </c>
      <c r="AW252" s="122">
        <v>2334313912</v>
      </c>
      <c r="AX252" s="122">
        <v>2352105140</v>
      </c>
      <c r="AY252" s="122">
        <v>2369650785</v>
      </c>
      <c r="AZ252" s="122">
        <v>2386824787</v>
      </c>
      <c r="BA252" s="122">
        <v>2404283410</v>
      </c>
      <c r="BB252" s="122">
        <v>2422393813</v>
      </c>
      <c r="BC252" s="122">
        <v>2440543075</v>
      </c>
      <c r="BD252" s="122">
        <v>2459175685</v>
      </c>
      <c r="BE252" s="122">
        <v>2478491686</v>
      </c>
      <c r="BF252" s="122">
        <v>2498184210</v>
      </c>
      <c r="BG252" s="122">
        <v>2517979764</v>
      </c>
      <c r="BH252" s="122">
        <v>2537437057</v>
      </c>
      <c r="BI252" s="122">
        <v>2556921923</v>
      </c>
      <c r="BJ252" s="122">
        <v>2576202556</v>
      </c>
    </row>
    <row r="253" spans="1:62" x14ac:dyDescent="0.35">
      <c r="A253" s="122" t="s">
        <v>700</v>
      </c>
      <c r="B253" s="122" t="s">
        <v>701</v>
      </c>
      <c r="C253" s="122" t="s">
        <v>238</v>
      </c>
      <c r="D253" s="122" t="s">
        <v>239</v>
      </c>
      <c r="E253" s="122">
        <v>2538651</v>
      </c>
      <c r="F253" s="122">
        <v>2571690</v>
      </c>
      <c r="G253" s="122">
        <v>2603887</v>
      </c>
      <c r="H253" s="122">
        <v>2635129</v>
      </c>
      <c r="I253" s="122">
        <v>2665390</v>
      </c>
      <c r="J253" s="122">
        <v>2694537</v>
      </c>
      <c r="K253" s="122">
        <v>2722877</v>
      </c>
      <c r="L253" s="122">
        <v>2750093</v>
      </c>
      <c r="M253" s="122">
        <v>2774774</v>
      </c>
      <c r="N253" s="122">
        <v>2795046</v>
      </c>
      <c r="O253" s="122">
        <v>2809803</v>
      </c>
      <c r="P253" s="122">
        <v>2818270</v>
      </c>
      <c r="Q253" s="122">
        <v>2821439</v>
      </c>
      <c r="R253" s="122">
        <v>2822081</v>
      </c>
      <c r="S253" s="122">
        <v>2824069</v>
      </c>
      <c r="T253" s="122">
        <v>2830172</v>
      </c>
      <c r="U253" s="122">
        <v>2841429</v>
      </c>
      <c r="V253" s="122">
        <v>2857105</v>
      </c>
      <c r="W253" s="122">
        <v>2875966</v>
      </c>
      <c r="X253" s="122">
        <v>2896023</v>
      </c>
      <c r="Y253" s="122">
        <v>2915778</v>
      </c>
      <c r="Z253" s="122">
        <v>2935036</v>
      </c>
      <c r="AA253" s="122">
        <v>2954282</v>
      </c>
      <c r="AB253" s="122">
        <v>2973463</v>
      </c>
      <c r="AC253" s="122">
        <v>2992645</v>
      </c>
      <c r="AD253" s="122">
        <v>3011908</v>
      </c>
      <c r="AE253" s="122">
        <v>3031038</v>
      </c>
      <c r="AF253" s="122">
        <v>3049966</v>
      </c>
      <c r="AG253" s="122">
        <v>3069099</v>
      </c>
      <c r="AH253" s="122">
        <v>3088984</v>
      </c>
      <c r="AI253" s="122">
        <v>3109989</v>
      </c>
      <c r="AJ253" s="122">
        <v>3132050</v>
      </c>
      <c r="AK253" s="122">
        <v>3154855</v>
      </c>
      <c r="AL253" s="122">
        <v>3178155</v>
      </c>
      <c r="AM253" s="122">
        <v>3201607</v>
      </c>
      <c r="AN253" s="122">
        <v>3224804</v>
      </c>
      <c r="AO253" s="122">
        <v>3248035</v>
      </c>
      <c r="AP253" s="122">
        <v>3271010</v>
      </c>
      <c r="AQ253" s="122">
        <v>3292138</v>
      </c>
      <c r="AR253" s="122">
        <v>3309318</v>
      </c>
      <c r="AS253" s="122">
        <v>3321245</v>
      </c>
      <c r="AT253" s="122">
        <v>3327103</v>
      </c>
      <c r="AU253" s="122">
        <v>3327773</v>
      </c>
      <c r="AV253" s="122">
        <v>3325637</v>
      </c>
      <c r="AW253" s="122">
        <v>3324096</v>
      </c>
      <c r="AX253" s="122">
        <v>3325612</v>
      </c>
      <c r="AY253" s="122">
        <v>3331043</v>
      </c>
      <c r="AZ253" s="122">
        <v>3339741</v>
      </c>
      <c r="BA253" s="122">
        <v>3350824</v>
      </c>
      <c r="BB253" s="122">
        <v>3362755</v>
      </c>
      <c r="BC253" s="122">
        <v>3374415</v>
      </c>
      <c r="BD253" s="122">
        <v>3385624</v>
      </c>
      <c r="BE253" s="122">
        <v>3396777</v>
      </c>
      <c r="BF253" s="122">
        <v>3408005</v>
      </c>
      <c r="BG253" s="122">
        <v>3419546</v>
      </c>
      <c r="BH253" s="122">
        <v>3431552</v>
      </c>
      <c r="BI253" s="122">
        <v>3444006</v>
      </c>
      <c r="BJ253" s="122">
        <v>3456750</v>
      </c>
    </row>
    <row r="254" spans="1:62" x14ac:dyDescent="0.35">
      <c r="A254" s="122" t="s">
        <v>702</v>
      </c>
      <c r="B254" s="122" t="s">
        <v>703</v>
      </c>
      <c r="C254" s="122" t="s">
        <v>238</v>
      </c>
      <c r="D254" s="122" t="s">
        <v>239</v>
      </c>
      <c r="E254" s="122">
        <v>180671000</v>
      </c>
      <c r="F254" s="122">
        <v>183691000</v>
      </c>
      <c r="G254" s="122">
        <v>186538000</v>
      </c>
      <c r="H254" s="122">
        <v>189242000</v>
      </c>
      <c r="I254" s="122">
        <v>191889000</v>
      </c>
      <c r="J254" s="122">
        <v>194303000</v>
      </c>
      <c r="K254" s="122">
        <v>196560000</v>
      </c>
      <c r="L254" s="122">
        <v>198712000</v>
      </c>
      <c r="M254" s="122">
        <v>200706000</v>
      </c>
      <c r="N254" s="122">
        <v>202677000</v>
      </c>
      <c r="O254" s="122">
        <v>205052000</v>
      </c>
      <c r="P254" s="122">
        <v>207661000</v>
      </c>
      <c r="Q254" s="122">
        <v>209896000</v>
      </c>
      <c r="R254" s="122">
        <v>211909000</v>
      </c>
      <c r="S254" s="122">
        <v>213854000</v>
      </c>
      <c r="T254" s="122">
        <v>215973000</v>
      </c>
      <c r="U254" s="122">
        <v>218035000</v>
      </c>
      <c r="V254" s="122">
        <v>220239000</v>
      </c>
      <c r="W254" s="122">
        <v>222585000</v>
      </c>
      <c r="X254" s="122">
        <v>225055000</v>
      </c>
      <c r="Y254" s="122">
        <v>227225000</v>
      </c>
      <c r="Z254" s="122">
        <v>229466000</v>
      </c>
      <c r="AA254" s="122">
        <v>231664000</v>
      </c>
      <c r="AB254" s="122">
        <v>233792000</v>
      </c>
      <c r="AC254" s="122">
        <v>235825000</v>
      </c>
      <c r="AD254" s="122">
        <v>237924000</v>
      </c>
      <c r="AE254" s="122">
        <v>240133000</v>
      </c>
      <c r="AF254" s="122">
        <v>242289000</v>
      </c>
      <c r="AG254" s="122">
        <v>244499000</v>
      </c>
      <c r="AH254" s="122">
        <v>246819000</v>
      </c>
      <c r="AI254" s="122">
        <v>249623000</v>
      </c>
      <c r="AJ254" s="122">
        <v>252981000</v>
      </c>
      <c r="AK254" s="122">
        <v>256514000</v>
      </c>
      <c r="AL254" s="122">
        <v>259919000</v>
      </c>
      <c r="AM254" s="122">
        <v>263126000</v>
      </c>
      <c r="AN254" s="122">
        <v>266278000</v>
      </c>
      <c r="AO254" s="122">
        <v>269394000</v>
      </c>
      <c r="AP254" s="122">
        <v>272657000</v>
      </c>
      <c r="AQ254" s="122">
        <v>275854000</v>
      </c>
      <c r="AR254" s="122">
        <v>279040000</v>
      </c>
      <c r="AS254" s="122">
        <v>282162411</v>
      </c>
      <c r="AT254" s="122">
        <v>284968955</v>
      </c>
      <c r="AU254" s="122">
        <v>287625193</v>
      </c>
      <c r="AV254" s="122">
        <v>290107933</v>
      </c>
      <c r="AW254" s="122">
        <v>292805298</v>
      </c>
      <c r="AX254" s="122">
        <v>295516599</v>
      </c>
      <c r="AY254" s="122">
        <v>298379912</v>
      </c>
      <c r="AZ254" s="122">
        <v>301231207</v>
      </c>
      <c r="BA254" s="122">
        <v>304093966</v>
      </c>
      <c r="BB254" s="122">
        <v>306771529</v>
      </c>
      <c r="BC254" s="122">
        <v>309338421</v>
      </c>
      <c r="BD254" s="122">
        <v>311644280</v>
      </c>
      <c r="BE254" s="122">
        <v>313993272</v>
      </c>
      <c r="BF254" s="122">
        <v>316234505</v>
      </c>
      <c r="BG254" s="122">
        <v>318622525</v>
      </c>
      <c r="BH254" s="122">
        <v>321039839</v>
      </c>
      <c r="BI254" s="122">
        <v>323405935</v>
      </c>
      <c r="BJ254" s="122">
        <v>325719178</v>
      </c>
    </row>
    <row r="255" spans="1:62" x14ac:dyDescent="0.35">
      <c r="A255" s="122" t="s">
        <v>704</v>
      </c>
      <c r="B255" s="122" t="s">
        <v>705</v>
      </c>
      <c r="C255" s="122" t="s">
        <v>238</v>
      </c>
      <c r="D255" s="122" t="s">
        <v>239</v>
      </c>
      <c r="E255" s="122">
        <v>8549493</v>
      </c>
      <c r="F255" s="122">
        <v>8837349</v>
      </c>
      <c r="G255" s="122">
        <v>9138097</v>
      </c>
      <c r="H255" s="122">
        <v>9454250</v>
      </c>
      <c r="I255" s="122">
        <v>9788986</v>
      </c>
      <c r="J255" s="122">
        <v>10143740</v>
      </c>
      <c r="K255" s="122">
        <v>10520879</v>
      </c>
      <c r="L255" s="122">
        <v>10917446</v>
      </c>
      <c r="M255" s="122">
        <v>11323095</v>
      </c>
      <c r="N255" s="122">
        <v>11723846</v>
      </c>
      <c r="O255" s="122">
        <v>12110028</v>
      </c>
      <c r="P255" s="122">
        <v>12477058</v>
      </c>
      <c r="Q255" s="122">
        <v>12828625</v>
      </c>
      <c r="R255" s="122">
        <v>13173590</v>
      </c>
      <c r="S255" s="122">
        <v>13525094</v>
      </c>
      <c r="T255" s="122">
        <v>13892638</v>
      </c>
      <c r="U255" s="122">
        <v>14279120</v>
      </c>
      <c r="V255" s="122">
        <v>14681459</v>
      </c>
      <c r="W255" s="122">
        <v>15096012</v>
      </c>
      <c r="X255" s="122">
        <v>15516862</v>
      </c>
      <c r="Y255" s="122">
        <v>15939744</v>
      </c>
      <c r="Z255" s="122">
        <v>16363562</v>
      </c>
      <c r="AA255" s="122">
        <v>16790069</v>
      </c>
      <c r="AB255" s="122">
        <v>17221212</v>
      </c>
      <c r="AC255" s="122">
        <v>17659975</v>
      </c>
      <c r="AD255" s="122">
        <v>18108300</v>
      </c>
      <c r="AE255" s="122">
        <v>18565477</v>
      </c>
      <c r="AF255" s="122">
        <v>19029877</v>
      </c>
      <c r="AG255" s="122">
        <v>19501225</v>
      </c>
      <c r="AH255" s="122">
        <v>19979127</v>
      </c>
      <c r="AI255" s="122">
        <v>20510000</v>
      </c>
      <c r="AJ255" s="122">
        <v>20952000</v>
      </c>
      <c r="AK255" s="122">
        <v>21449000</v>
      </c>
      <c r="AL255" s="122">
        <v>21942000</v>
      </c>
      <c r="AM255" s="122">
        <v>22377000</v>
      </c>
      <c r="AN255" s="122">
        <v>22785000</v>
      </c>
      <c r="AO255" s="122">
        <v>23225000</v>
      </c>
      <c r="AP255" s="122">
        <v>23667000</v>
      </c>
      <c r="AQ255" s="122">
        <v>24051000</v>
      </c>
      <c r="AR255" s="122">
        <v>24311650</v>
      </c>
      <c r="AS255" s="122">
        <v>24650400</v>
      </c>
      <c r="AT255" s="122">
        <v>24964450</v>
      </c>
      <c r="AU255" s="122">
        <v>25271850</v>
      </c>
      <c r="AV255" s="122">
        <v>25567650</v>
      </c>
      <c r="AW255" s="122">
        <v>25864350</v>
      </c>
      <c r="AX255" s="122">
        <v>26167000</v>
      </c>
      <c r="AY255" s="122">
        <v>26488250</v>
      </c>
      <c r="AZ255" s="122">
        <v>26868000</v>
      </c>
      <c r="BA255" s="122">
        <v>27302800</v>
      </c>
      <c r="BB255" s="122">
        <v>27767400</v>
      </c>
      <c r="BC255" s="122">
        <v>28562400</v>
      </c>
      <c r="BD255" s="122">
        <v>29339400</v>
      </c>
      <c r="BE255" s="122">
        <v>29774500</v>
      </c>
      <c r="BF255" s="122">
        <v>30243200</v>
      </c>
      <c r="BG255" s="122">
        <v>30757700</v>
      </c>
      <c r="BH255" s="122">
        <v>31298900</v>
      </c>
      <c r="BI255" s="122">
        <v>31847900</v>
      </c>
      <c r="BJ255" s="122">
        <v>32387200</v>
      </c>
    </row>
    <row r="256" spans="1:62" x14ac:dyDescent="0.35">
      <c r="A256" s="122" t="s">
        <v>706</v>
      </c>
      <c r="B256" s="122" t="s">
        <v>707</v>
      </c>
      <c r="C256" s="122" t="s">
        <v>238</v>
      </c>
      <c r="D256" s="122" t="s">
        <v>239</v>
      </c>
      <c r="E256" s="122">
        <v>80949</v>
      </c>
      <c r="F256" s="122">
        <v>82142</v>
      </c>
      <c r="G256" s="122">
        <v>83206</v>
      </c>
      <c r="H256" s="122">
        <v>84167</v>
      </c>
      <c r="I256" s="122">
        <v>85069</v>
      </c>
      <c r="J256" s="122">
        <v>85970</v>
      </c>
      <c r="K256" s="122">
        <v>86857</v>
      </c>
      <c r="L256" s="122">
        <v>87736</v>
      </c>
      <c r="M256" s="122">
        <v>88613</v>
      </c>
      <c r="N256" s="122">
        <v>89516</v>
      </c>
      <c r="O256" s="122">
        <v>90452</v>
      </c>
      <c r="P256" s="122">
        <v>91440</v>
      </c>
      <c r="Q256" s="122">
        <v>92463</v>
      </c>
      <c r="R256" s="122">
        <v>93517</v>
      </c>
      <c r="S256" s="122">
        <v>94568</v>
      </c>
      <c r="T256" s="122">
        <v>95611</v>
      </c>
      <c r="U256" s="122">
        <v>96641</v>
      </c>
      <c r="V256" s="122">
        <v>97649</v>
      </c>
      <c r="W256" s="122">
        <v>98633</v>
      </c>
      <c r="X256" s="122">
        <v>99590</v>
      </c>
      <c r="Y256" s="122">
        <v>100505</v>
      </c>
      <c r="Z256" s="122">
        <v>101379</v>
      </c>
      <c r="AA256" s="122">
        <v>102204</v>
      </c>
      <c r="AB256" s="122">
        <v>102984</v>
      </c>
      <c r="AC256" s="122">
        <v>103742</v>
      </c>
      <c r="AD256" s="122">
        <v>104477</v>
      </c>
      <c r="AE256" s="122">
        <v>105198</v>
      </c>
      <c r="AF256" s="122">
        <v>105896</v>
      </c>
      <c r="AG256" s="122">
        <v>106536</v>
      </c>
      <c r="AH256" s="122">
        <v>107084</v>
      </c>
      <c r="AI256" s="122">
        <v>107505</v>
      </c>
      <c r="AJ256" s="122">
        <v>107814</v>
      </c>
      <c r="AK256" s="122">
        <v>108003</v>
      </c>
      <c r="AL256" s="122">
        <v>108092</v>
      </c>
      <c r="AM256" s="122">
        <v>108129</v>
      </c>
      <c r="AN256" s="122">
        <v>108122</v>
      </c>
      <c r="AO256" s="122">
        <v>108075</v>
      </c>
      <c r="AP256" s="122">
        <v>108004</v>
      </c>
      <c r="AQ256" s="122">
        <v>107922</v>
      </c>
      <c r="AR256" s="122">
        <v>107880</v>
      </c>
      <c r="AS256" s="122">
        <v>107898</v>
      </c>
      <c r="AT256" s="122">
        <v>107988</v>
      </c>
      <c r="AU256" s="122">
        <v>108146</v>
      </c>
      <c r="AV256" s="122">
        <v>108350</v>
      </c>
      <c r="AW256" s="122">
        <v>108559</v>
      </c>
      <c r="AX256" s="122">
        <v>108744</v>
      </c>
      <c r="AY256" s="122">
        <v>108907</v>
      </c>
      <c r="AZ256" s="122">
        <v>109047</v>
      </c>
      <c r="BA256" s="122">
        <v>109165</v>
      </c>
      <c r="BB256" s="122">
        <v>109253</v>
      </c>
      <c r="BC256" s="122">
        <v>109315</v>
      </c>
      <c r="BD256" s="122">
        <v>109341</v>
      </c>
      <c r="BE256" s="122">
        <v>109328</v>
      </c>
      <c r="BF256" s="122">
        <v>109320</v>
      </c>
      <c r="BG256" s="122">
        <v>109357</v>
      </c>
      <c r="BH256" s="122">
        <v>109455</v>
      </c>
      <c r="BI256" s="122">
        <v>109643</v>
      </c>
      <c r="BJ256" s="122">
        <v>109897</v>
      </c>
    </row>
    <row r="257" spans="1:62" x14ac:dyDescent="0.35">
      <c r="A257" s="122" t="s">
        <v>708</v>
      </c>
      <c r="B257" s="122" t="s">
        <v>709</v>
      </c>
      <c r="C257" s="122" t="s">
        <v>238</v>
      </c>
      <c r="D257" s="122" t="s">
        <v>239</v>
      </c>
      <c r="E257" s="122">
        <v>8146847</v>
      </c>
      <c r="F257" s="122">
        <v>8461685</v>
      </c>
      <c r="G257" s="122">
        <v>8790589</v>
      </c>
      <c r="H257" s="122">
        <v>9130349</v>
      </c>
      <c r="I257" s="122">
        <v>9476252</v>
      </c>
      <c r="J257" s="122">
        <v>9824692</v>
      </c>
      <c r="K257" s="122">
        <v>10175140</v>
      </c>
      <c r="L257" s="122">
        <v>10528054</v>
      </c>
      <c r="M257" s="122">
        <v>10881995</v>
      </c>
      <c r="N257" s="122">
        <v>11235491</v>
      </c>
      <c r="O257" s="122">
        <v>11587761</v>
      </c>
      <c r="P257" s="122">
        <v>11937805</v>
      </c>
      <c r="Q257" s="122">
        <v>12286439</v>
      </c>
      <c r="R257" s="122">
        <v>12636969</v>
      </c>
      <c r="S257" s="122">
        <v>12994025</v>
      </c>
      <c r="T257" s="122">
        <v>13360987</v>
      </c>
      <c r="U257" s="122">
        <v>13739142</v>
      </c>
      <c r="V257" s="122">
        <v>14127787</v>
      </c>
      <c r="W257" s="122">
        <v>14525931</v>
      </c>
      <c r="X257" s="122">
        <v>14931739</v>
      </c>
      <c r="Y257" s="122">
        <v>15343916</v>
      </c>
      <c r="Z257" s="122">
        <v>15761799</v>
      </c>
      <c r="AA257" s="122">
        <v>16185894</v>
      </c>
      <c r="AB257" s="122">
        <v>16617346</v>
      </c>
      <c r="AC257" s="122">
        <v>17057785</v>
      </c>
      <c r="AD257" s="122">
        <v>17508059</v>
      </c>
      <c r="AE257" s="122">
        <v>17968552</v>
      </c>
      <c r="AF257" s="122">
        <v>18437794</v>
      </c>
      <c r="AG257" s="122">
        <v>18912526</v>
      </c>
      <c r="AH257" s="122">
        <v>19388342</v>
      </c>
      <c r="AI257" s="122">
        <v>19861956</v>
      </c>
      <c r="AJ257" s="122">
        <v>20332079</v>
      </c>
      <c r="AK257" s="122">
        <v>20799075</v>
      </c>
      <c r="AL257" s="122">
        <v>21263443</v>
      </c>
      <c r="AM257" s="122">
        <v>21726352</v>
      </c>
      <c r="AN257" s="122">
        <v>22188667</v>
      </c>
      <c r="AO257" s="122">
        <v>22650102</v>
      </c>
      <c r="AP257" s="122">
        <v>23110178</v>
      </c>
      <c r="AQ257" s="122">
        <v>23569454</v>
      </c>
      <c r="AR257" s="122">
        <v>24028689</v>
      </c>
      <c r="AS257" s="122">
        <v>24488340</v>
      </c>
      <c r="AT257" s="122">
        <v>24948476</v>
      </c>
      <c r="AU257" s="122">
        <v>25408700</v>
      </c>
      <c r="AV257" s="122">
        <v>25868523</v>
      </c>
      <c r="AW257" s="122">
        <v>26327225</v>
      </c>
      <c r="AX257" s="122">
        <v>26784161</v>
      </c>
      <c r="AY257" s="122">
        <v>27239168</v>
      </c>
      <c r="AZ257" s="122">
        <v>27691965</v>
      </c>
      <c r="BA257" s="122">
        <v>28141701</v>
      </c>
      <c r="BB257" s="122">
        <v>28587323</v>
      </c>
      <c r="BC257" s="122">
        <v>29028033</v>
      </c>
      <c r="BD257" s="122">
        <v>29463291</v>
      </c>
      <c r="BE257" s="122">
        <v>29893080</v>
      </c>
      <c r="BF257" s="122">
        <v>30317848</v>
      </c>
      <c r="BG257" s="122">
        <v>30738378</v>
      </c>
      <c r="BH257" s="122">
        <v>31155134</v>
      </c>
      <c r="BI257" s="122">
        <v>31568179</v>
      </c>
      <c r="BJ257" s="122">
        <v>31977065</v>
      </c>
    </row>
    <row r="258" spans="1:62" x14ac:dyDescent="0.35">
      <c r="A258" s="122" t="s">
        <v>710</v>
      </c>
      <c r="B258" s="122" t="s">
        <v>711</v>
      </c>
      <c r="C258" s="122" t="s">
        <v>238</v>
      </c>
      <c r="D258" s="122" t="s">
        <v>239</v>
      </c>
      <c r="E258" s="122">
        <v>8033</v>
      </c>
      <c r="F258" s="122">
        <v>8155</v>
      </c>
      <c r="G258" s="122">
        <v>8298</v>
      </c>
      <c r="H258" s="122">
        <v>8452</v>
      </c>
      <c r="I258" s="122">
        <v>8627</v>
      </c>
      <c r="J258" s="122">
        <v>8814</v>
      </c>
      <c r="K258" s="122">
        <v>9007</v>
      </c>
      <c r="L258" s="122">
        <v>9218</v>
      </c>
      <c r="M258" s="122">
        <v>9424</v>
      </c>
      <c r="N258" s="122">
        <v>9621</v>
      </c>
      <c r="O258" s="122">
        <v>9803</v>
      </c>
      <c r="P258" s="122">
        <v>9970</v>
      </c>
      <c r="Q258" s="122">
        <v>10125</v>
      </c>
      <c r="R258" s="122">
        <v>10264</v>
      </c>
      <c r="S258" s="122">
        <v>10379</v>
      </c>
      <c r="T258" s="122">
        <v>10476</v>
      </c>
      <c r="U258" s="122">
        <v>10543</v>
      </c>
      <c r="V258" s="122">
        <v>10591</v>
      </c>
      <c r="W258" s="122">
        <v>10662</v>
      </c>
      <c r="X258" s="122">
        <v>10792</v>
      </c>
      <c r="Y258" s="122">
        <v>11002</v>
      </c>
      <c r="Z258" s="122">
        <v>11315</v>
      </c>
      <c r="AA258" s="122">
        <v>11712</v>
      </c>
      <c r="AB258" s="122">
        <v>12188</v>
      </c>
      <c r="AC258" s="122">
        <v>12731</v>
      </c>
      <c r="AD258" s="122">
        <v>13304</v>
      </c>
      <c r="AE258" s="122">
        <v>13938</v>
      </c>
      <c r="AF258" s="122">
        <v>14589</v>
      </c>
      <c r="AG258" s="122">
        <v>15266</v>
      </c>
      <c r="AH258" s="122">
        <v>15900</v>
      </c>
      <c r="AI258" s="122">
        <v>16461</v>
      </c>
      <c r="AJ258" s="122">
        <v>16934</v>
      </c>
      <c r="AK258" s="122">
        <v>17344</v>
      </c>
      <c r="AL258" s="122">
        <v>17703</v>
      </c>
      <c r="AM258" s="122">
        <v>18052</v>
      </c>
      <c r="AN258" s="122">
        <v>18427</v>
      </c>
      <c r="AO258" s="122">
        <v>18833</v>
      </c>
      <c r="AP258" s="122">
        <v>19270</v>
      </c>
      <c r="AQ258" s="122">
        <v>19722</v>
      </c>
      <c r="AR258" s="122">
        <v>20188</v>
      </c>
      <c r="AS258" s="122">
        <v>20645</v>
      </c>
      <c r="AT258" s="122">
        <v>21085</v>
      </c>
      <c r="AU258" s="122">
        <v>21529</v>
      </c>
      <c r="AV258" s="122">
        <v>22000</v>
      </c>
      <c r="AW258" s="122">
        <v>22541</v>
      </c>
      <c r="AX258" s="122">
        <v>23168</v>
      </c>
      <c r="AY258" s="122">
        <v>23905</v>
      </c>
      <c r="AZ258" s="122">
        <v>24731</v>
      </c>
      <c r="BA258" s="122">
        <v>25604</v>
      </c>
      <c r="BB258" s="122">
        <v>26447</v>
      </c>
      <c r="BC258" s="122">
        <v>27224</v>
      </c>
      <c r="BD258" s="122">
        <v>27901</v>
      </c>
      <c r="BE258" s="122">
        <v>28509</v>
      </c>
      <c r="BF258" s="122">
        <v>29056</v>
      </c>
      <c r="BG258" s="122">
        <v>29588</v>
      </c>
      <c r="BH258" s="122">
        <v>30113</v>
      </c>
      <c r="BI258" s="122">
        <v>30661</v>
      </c>
      <c r="BJ258" s="122">
        <v>31196</v>
      </c>
    </row>
    <row r="259" spans="1:62" x14ac:dyDescent="0.35">
      <c r="A259" s="122" t="s">
        <v>712</v>
      </c>
      <c r="B259" s="122" t="s">
        <v>713</v>
      </c>
      <c r="C259" s="122" t="s">
        <v>238</v>
      </c>
      <c r="D259" s="122" t="s">
        <v>239</v>
      </c>
      <c r="E259" s="122">
        <v>32500</v>
      </c>
      <c r="F259" s="122">
        <v>34300</v>
      </c>
      <c r="G259" s="122">
        <v>35000</v>
      </c>
      <c r="H259" s="122">
        <v>39800</v>
      </c>
      <c r="I259" s="122">
        <v>40800</v>
      </c>
      <c r="J259" s="122">
        <v>43500</v>
      </c>
      <c r="K259" s="122">
        <v>46200</v>
      </c>
      <c r="L259" s="122">
        <v>49100</v>
      </c>
      <c r="M259" s="122">
        <v>55700</v>
      </c>
      <c r="N259" s="122">
        <v>60300</v>
      </c>
      <c r="O259" s="122">
        <v>63476</v>
      </c>
      <c r="P259" s="122">
        <v>70937</v>
      </c>
      <c r="Q259" s="122">
        <v>76319</v>
      </c>
      <c r="R259" s="122">
        <v>84121</v>
      </c>
      <c r="S259" s="122">
        <v>89941</v>
      </c>
      <c r="T259" s="122">
        <v>94484</v>
      </c>
      <c r="U259" s="122">
        <v>96166</v>
      </c>
      <c r="V259" s="122">
        <v>93203</v>
      </c>
      <c r="W259" s="122">
        <v>95929</v>
      </c>
      <c r="X259" s="122">
        <v>96183</v>
      </c>
      <c r="Y259" s="122">
        <v>99636</v>
      </c>
      <c r="Z259" s="122">
        <v>99853</v>
      </c>
      <c r="AA259" s="122">
        <v>100068</v>
      </c>
      <c r="AB259" s="122">
        <v>100348</v>
      </c>
      <c r="AC259" s="122">
        <v>100600</v>
      </c>
      <c r="AD259" s="122">
        <v>100760</v>
      </c>
      <c r="AE259" s="122">
        <v>100842</v>
      </c>
      <c r="AF259" s="122">
        <v>100901</v>
      </c>
      <c r="AG259" s="122">
        <v>100952</v>
      </c>
      <c r="AH259" s="122">
        <v>101041</v>
      </c>
      <c r="AI259" s="122">
        <v>103963</v>
      </c>
      <c r="AJ259" s="122">
        <v>104807</v>
      </c>
      <c r="AK259" s="122">
        <v>105712</v>
      </c>
      <c r="AL259" s="122">
        <v>106578</v>
      </c>
      <c r="AM259" s="122">
        <v>107318</v>
      </c>
      <c r="AN259" s="122">
        <v>107818</v>
      </c>
      <c r="AO259" s="122">
        <v>108095</v>
      </c>
      <c r="AP259" s="122">
        <v>108357</v>
      </c>
      <c r="AQ259" s="122">
        <v>108537</v>
      </c>
      <c r="AR259" s="122">
        <v>108599</v>
      </c>
      <c r="AS259" s="122">
        <v>108642</v>
      </c>
      <c r="AT259" s="122">
        <v>108549</v>
      </c>
      <c r="AU259" s="122">
        <v>108510</v>
      </c>
      <c r="AV259" s="122">
        <v>108506</v>
      </c>
      <c r="AW259" s="122">
        <v>108467</v>
      </c>
      <c r="AX259" s="122">
        <v>108454</v>
      </c>
      <c r="AY259" s="122">
        <v>108371</v>
      </c>
      <c r="AZ259" s="122">
        <v>108339</v>
      </c>
      <c r="BA259" s="122">
        <v>108399</v>
      </c>
      <c r="BB259" s="122">
        <v>108405</v>
      </c>
      <c r="BC259" s="122">
        <v>108358</v>
      </c>
      <c r="BD259" s="122">
        <v>108292</v>
      </c>
      <c r="BE259" s="122">
        <v>108191</v>
      </c>
      <c r="BF259" s="122">
        <v>108044</v>
      </c>
      <c r="BG259" s="122">
        <v>107884</v>
      </c>
      <c r="BH259" s="122">
        <v>107710</v>
      </c>
      <c r="BI259" s="122">
        <v>107510</v>
      </c>
      <c r="BJ259" s="122">
        <v>107268</v>
      </c>
    </row>
    <row r="260" spans="1:62" x14ac:dyDescent="0.35">
      <c r="A260" s="122" t="s">
        <v>714</v>
      </c>
      <c r="B260" s="122" t="s">
        <v>715</v>
      </c>
      <c r="C260" s="122" t="s">
        <v>238</v>
      </c>
      <c r="D260" s="122" t="s">
        <v>239</v>
      </c>
      <c r="E260" s="122">
        <v>32670629</v>
      </c>
      <c r="F260" s="122">
        <v>33666772</v>
      </c>
      <c r="G260" s="122">
        <v>34684165</v>
      </c>
      <c r="H260" s="122">
        <v>35722091</v>
      </c>
      <c r="I260" s="122">
        <v>36780985</v>
      </c>
      <c r="J260" s="122">
        <v>37860012</v>
      </c>
      <c r="K260" s="122">
        <v>38959334</v>
      </c>
      <c r="L260" s="122">
        <v>40074699</v>
      </c>
      <c r="M260" s="122">
        <v>41195835</v>
      </c>
      <c r="N260" s="122">
        <v>42309665</v>
      </c>
      <c r="O260" s="122">
        <v>43407287</v>
      </c>
      <c r="P260" s="122">
        <v>44485908</v>
      </c>
      <c r="Q260" s="122">
        <v>45549483</v>
      </c>
      <c r="R260" s="122">
        <v>46604726</v>
      </c>
      <c r="S260" s="122">
        <v>47661773</v>
      </c>
      <c r="T260" s="122">
        <v>48729392</v>
      </c>
      <c r="U260" s="122">
        <v>49808071</v>
      </c>
      <c r="V260" s="122">
        <v>50899504</v>
      </c>
      <c r="W260" s="122">
        <v>52015281</v>
      </c>
      <c r="X260" s="122">
        <v>53169673</v>
      </c>
      <c r="Y260" s="122">
        <v>54372514</v>
      </c>
      <c r="Z260" s="122">
        <v>55627746</v>
      </c>
      <c r="AA260" s="122">
        <v>56931824</v>
      </c>
      <c r="AB260" s="122">
        <v>58277387</v>
      </c>
      <c r="AC260" s="122">
        <v>59653090</v>
      </c>
      <c r="AD260" s="122">
        <v>61049373</v>
      </c>
      <c r="AE260" s="122">
        <v>62459560</v>
      </c>
      <c r="AF260" s="122">
        <v>63881297</v>
      </c>
      <c r="AG260" s="122">
        <v>65313708</v>
      </c>
      <c r="AH260" s="122">
        <v>66757402</v>
      </c>
      <c r="AI260" s="122">
        <v>68209605</v>
      </c>
      <c r="AJ260" s="122">
        <v>69670902</v>
      </c>
      <c r="AK260" s="122">
        <v>71130448</v>
      </c>
      <c r="AL260" s="122">
        <v>72560427</v>
      </c>
      <c r="AM260" s="122">
        <v>73925082</v>
      </c>
      <c r="AN260" s="122">
        <v>75198977</v>
      </c>
      <c r="AO260" s="122">
        <v>76372719</v>
      </c>
      <c r="AP260" s="122">
        <v>77453335</v>
      </c>
      <c r="AQ260" s="122">
        <v>78452897</v>
      </c>
      <c r="AR260" s="122">
        <v>79391374</v>
      </c>
      <c r="AS260" s="122">
        <v>80285562</v>
      </c>
      <c r="AT260" s="122">
        <v>81139919</v>
      </c>
      <c r="AU260" s="122">
        <v>81956496</v>
      </c>
      <c r="AV260" s="122">
        <v>82747662</v>
      </c>
      <c r="AW260" s="122">
        <v>83527678</v>
      </c>
      <c r="AX260" s="122">
        <v>84308843</v>
      </c>
      <c r="AY260" s="122">
        <v>85094617</v>
      </c>
      <c r="AZ260" s="122">
        <v>85889590</v>
      </c>
      <c r="BA260" s="122">
        <v>86707801</v>
      </c>
      <c r="BB260" s="122">
        <v>87565407</v>
      </c>
      <c r="BC260" s="122">
        <v>88472512</v>
      </c>
      <c r="BD260" s="122">
        <v>89436644</v>
      </c>
      <c r="BE260" s="122">
        <v>90451881</v>
      </c>
      <c r="BF260" s="122">
        <v>91497725</v>
      </c>
      <c r="BG260" s="122">
        <v>92544915</v>
      </c>
      <c r="BH260" s="122">
        <v>93571567</v>
      </c>
      <c r="BI260" s="122">
        <v>94569072</v>
      </c>
      <c r="BJ260" s="122">
        <v>95540800</v>
      </c>
    </row>
    <row r="261" spans="1:62" x14ac:dyDescent="0.35">
      <c r="A261" s="122" t="s">
        <v>716</v>
      </c>
      <c r="B261" s="122" t="s">
        <v>717</v>
      </c>
      <c r="C261" s="122" t="s">
        <v>238</v>
      </c>
      <c r="D261" s="122" t="s">
        <v>239</v>
      </c>
      <c r="E261" s="122">
        <v>63699</v>
      </c>
      <c r="F261" s="122">
        <v>65713</v>
      </c>
      <c r="G261" s="122">
        <v>67808</v>
      </c>
      <c r="H261" s="122">
        <v>69964</v>
      </c>
      <c r="I261" s="122">
        <v>72131</v>
      </c>
      <c r="J261" s="122">
        <v>74289</v>
      </c>
      <c r="K261" s="122">
        <v>76413</v>
      </c>
      <c r="L261" s="122">
        <v>78522</v>
      </c>
      <c r="M261" s="122">
        <v>80673</v>
      </c>
      <c r="N261" s="122">
        <v>82940</v>
      </c>
      <c r="O261" s="122">
        <v>85389</v>
      </c>
      <c r="P261" s="122">
        <v>88022</v>
      </c>
      <c r="Q261" s="122">
        <v>90823</v>
      </c>
      <c r="R261" s="122">
        <v>93765</v>
      </c>
      <c r="S261" s="122">
        <v>96796</v>
      </c>
      <c r="T261" s="122">
        <v>99872</v>
      </c>
      <c r="U261" s="122">
        <v>103028</v>
      </c>
      <c r="V261" s="122">
        <v>106222</v>
      </c>
      <c r="W261" s="122">
        <v>109429</v>
      </c>
      <c r="X261" s="122">
        <v>112580</v>
      </c>
      <c r="Y261" s="122">
        <v>115632</v>
      </c>
      <c r="Z261" s="122">
        <v>118580</v>
      </c>
      <c r="AA261" s="122">
        <v>121435</v>
      </c>
      <c r="AB261" s="122">
        <v>124249</v>
      </c>
      <c r="AC261" s="122">
        <v>127092</v>
      </c>
      <c r="AD261" s="122">
        <v>130027</v>
      </c>
      <c r="AE261" s="122">
        <v>133038</v>
      </c>
      <c r="AF261" s="122">
        <v>136125</v>
      </c>
      <c r="AG261" s="122">
        <v>139366</v>
      </c>
      <c r="AH261" s="122">
        <v>142849</v>
      </c>
      <c r="AI261" s="122">
        <v>146634</v>
      </c>
      <c r="AJ261" s="122">
        <v>150778</v>
      </c>
      <c r="AK261" s="122">
        <v>155243</v>
      </c>
      <c r="AL261" s="122">
        <v>159814</v>
      </c>
      <c r="AM261" s="122">
        <v>164208</v>
      </c>
      <c r="AN261" s="122">
        <v>168235</v>
      </c>
      <c r="AO261" s="122">
        <v>171801</v>
      </c>
      <c r="AP261" s="122">
        <v>174999</v>
      </c>
      <c r="AQ261" s="122">
        <v>178078</v>
      </c>
      <c r="AR261" s="122">
        <v>181345</v>
      </c>
      <c r="AS261" s="122">
        <v>185063</v>
      </c>
      <c r="AT261" s="122">
        <v>189290</v>
      </c>
      <c r="AU261" s="122">
        <v>193956</v>
      </c>
      <c r="AV261" s="122">
        <v>198964</v>
      </c>
      <c r="AW261" s="122">
        <v>204143</v>
      </c>
      <c r="AX261" s="122">
        <v>209370</v>
      </c>
      <c r="AY261" s="122">
        <v>214634</v>
      </c>
      <c r="AZ261" s="122">
        <v>219953</v>
      </c>
      <c r="BA261" s="122">
        <v>225340</v>
      </c>
      <c r="BB261" s="122">
        <v>230785</v>
      </c>
      <c r="BC261" s="122">
        <v>236295</v>
      </c>
      <c r="BD261" s="122">
        <v>241871</v>
      </c>
      <c r="BE261" s="122">
        <v>247485</v>
      </c>
      <c r="BF261" s="122">
        <v>253142</v>
      </c>
      <c r="BG261" s="122">
        <v>258850</v>
      </c>
      <c r="BH261" s="122">
        <v>264603</v>
      </c>
      <c r="BI261" s="122">
        <v>270402</v>
      </c>
      <c r="BJ261" s="122">
        <v>276244</v>
      </c>
    </row>
    <row r="262" spans="1:62" x14ac:dyDescent="0.35">
      <c r="A262" s="122" t="s">
        <v>718</v>
      </c>
      <c r="B262" s="122" t="s">
        <v>719</v>
      </c>
      <c r="C262" s="122" t="s">
        <v>238</v>
      </c>
      <c r="D262" s="122" t="s">
        <v>239</v>
      </c>
      <c r="E262" s="122">
        <v>3032160395</v>
      </c>
      <c r="F262" s="122">
        <v>3073368589</v>
      </c>
      <c r="G262" s="122">
        <v>3126509809</v>
      </c>
      <c r="H262" s="122">
        <v>3191786428</v>
      </c>
      <c r="I262" s="122">
        <v>3257459749</v>
      </c>
      <c r="J262" s="122">
        <v>3324545319</v>
      </c>
      <c r="K262" s="122">
        <v>3394783653</v>
      </c>
      <c r="L262" s="122">
        <v>3464689185</v>
      </c>
      <c r="M262" s="122">
        <v>3535355316</v>
      </c>
      <c r="N262" s="122">
        <v>3610178793</v>
      </c>
      <c r="O262" s="122">
        <v>3685753341</v>
      </c>
      <c r="P262" s="122">
        <v>3763393039</v>
      </c>
      <c r="Q262" s="122">
        <v>3840269676</v>
      </c>
      <c r="R262" s="122">
        <v>3916243701</v>
      </c>
      <c r="S262" s="122">
        <v>3992871281</v>
      </c>
      <c r="T262" s="122">
        <v>4067740568</v>
      </c>
      <c r="U262" s="122">
        <v>4140647339</v>
      </c>
      <c r="V262" s="122">
        <v>4213305195</v>
      </c>
      <c r="W262" s="122">
        <v>4287155675</v>
      </c>
      <c r="X262" s="122">
        <v>4362863944</v>
      </c>
      <c r="Y262" s="122">
        <v>4439337768</v>
      </c>
      <c r="Z262" s="122">
        <v>4517802648</v>
      </c>
      <c r="AA262" s="122">
        <v>4599181616</v>
      </c>
      <c r="AB262" s="122">
        <v>4681262096</v>
      </c>
      <c r="AC262" s="122">
        <v>4763043102</v>
      </c>
      <c r="AD262" s="122">
        <v>4846338372</v>
      </c>
      <c r="AE262" s="122">
        <v>4932113625</v>
      </c>
      <c r="AF262" s="122">
        <v>5020001104</v>
      </c>
      <c r="AG262" s="122">
        <v>5108813278</v>
      </c>
      <c r="AH262" s="122">
        <v>5197758286</v>
      </c>
      <c r="AI262" s="122">
        <v>5288103214</v>
      </c>
      <c r="AJ262" s="122">
        <v>5375488619</v>
      </c>
      <c r="AK262" s="122">
        <v>5459753865</v>
      </c>
      <c r="AL262" s="122">
        <v>5544873088</v>
      </c>
      <c r="AM262" s="122">
        <v>5628791176</v>
      </c>
      <c r="AN262" s="122">
        <v>5713794372</v>
      </c>
      <c r="AO262" s="122">
        <v>5796632117</v>
      </c>
      <c r="AP262" s="122">
        <v>5879433900</v>
      </c>
      <c r="AQ262" s="122">
        <v>5961166037</v>
      </c>
      <c r="AR262" s="122">
        <v>6041818586</v>
      </c>
      <c r="AS262" s="122">
        <v>6121682736</v>
      </c>
      <c r="AT262" s="122">
        <v>6201340258</v>
      </c>
      <c r="AU262" s="122">
        <v>6280530065</v>
      </c>
      <c r="AV262" s="122">
        <v>6359899296</v>
      </c>
      <c r="AW262" s="122">
        <v>6439825381</v>
      </c>
      <c r="AX262" s="122">
        <v>6520298763</v>
      </c>
      <c r="AY262" s="122">
        <v>6601476541</v>
      </c>
      <c r="AZ262" s="122">
        <v>6683223772</v>
      </c>
      <c r="BA262" s="122">
        <v>6766296679</v>
      </c>
      <c r="BB262" s="122">
        <v>6849569339</v>
      </c>
      <c r="BC262" s="122">
        <v>6932869743</v>
      </c>
      <c r="BD262" s="122">
        <v>7014983968</v>
      </c>
      <c r="BE262" s="122">
        <v>7099557649</v>
      </c>
      <c r="BF262" s="122">
        <v>7185137526</v>
      </c>
      <c r="BG262" s="122">
        <v>7271322821</v>
      </c>
      <c r="BH262" s="122">
        <v>7357559450</v>
      </c>
      <c r="BI262" s="122">
        <v>7444157356</v>
      </c>
      <c r="BJ262" s="122">
        <v>7530360149</v>
      </c>
    </row>
    <row r="263" spans="1:62" x14ac:dyDescent="0.35">
      <c r="A263" s="122" t="s">
        <v>720</v>
      </c>
      <c r="B263" s="122" t="s">
        <v>721</v>
      </c>
      <c r="C263" s="122" t="s">
        <v>238</v>
      </c>
      <c r="D263" s="122" t="s">
        <v>239</v>
      </c>
      <c r="E263" s="122">
        <v>108646</v>
      </c>
      <c r="F263" s="122">
        <v>112119</v>
      </c>
      <c r="G263" s="122">
        <v>115788</v>
      </c>
      <c r="H263" s="122">
        <v>119561</v>
      </c>
      <c r="I263" s="122">
        <v>123354</v>
      </c>
      <c r="J263" s="122">
        <v>127068</v>
      </c>
      <c r="K263" s="122">
        <v>130688</v>
      </c>
      <c r="L263" s="122">
        <v>134193</v>
      </c>
      <c r="M263" s="122">
        <v>137506</v>
      </c>
      <c r="N263" s="122">
        <v>140518</v>
      </c>
      <c r="O263" s="122">
        <v>143176</v>
      </c>
      <c r="P263" s="122">
        <v>145439</v>
      </c>
      <c r="Q263" s="122">
        <v>147321</v>
      </c>
      <c r="R263" s="122">
        <v>148889</v>
      </c>
      <c r="S263" s="122">
        <v>150221</v>
      </c>
      <c r="T263" s="122">
        <v>151387</v>
      </c>
      <c r="U263" s="122">
        <v>152390</v>
      </c>
      <c r="V263" s="122">
        <v>153247</v>
      </c>
      <c r="W263" s="122">
        <v>154007</v>
      </c>
      <c r="X263" s="122">
        <v>154760</v>
      </c>
      <c r="Y263" s="122">
        <v>155557</v>
      </c>
      <c r="Z263" s="122">
        <v>156428</v>
      </c>
      <c r="AA263" s="122">
        <v>157403</v>
      </c>
      <c r="AB263" s="122">
        <v>158384</v>
      </c>
      <c r="AC263" s="122">
        <v>159283</v>
      </c>
      <c r="AD263" s="122">
        <v>160031</v>
      </c>
      <c r="AE263" s="122">
        <v>160592</v>
      </c>
      <c r="AF263" s="122">
        <v>161015</v>
      </c>
      <c r="AG263" s="122">
        <v>161421</v>
      </c>
      <c r="AH263" s="122">
        <v>161998</v>
      </c>
      <c r="AI263" s="122">
        <v>162866</v>
      </c>
      <c r="AJ263" s="122">
        <v>164076</v>
      </c>
      <c r="AK263" s="122">
        <v>165570</v>
      </c>
      <c r="AL263" s="122">
        <v>167207</v>
      </c>
      <c r="AM263" s="122">
        <v>168788</v>
      </c>
      <c r="AN263" s="122">
        <v>170157</v>
      </c>
      <c r="AO263" s="122">
        <v>171283</v>
      </c>
      <c r="AP263" s="122">
        <v>172198</v>
      </c>
      <c r="AQ263" s="122">
        <v>172981</v>
      </c>
      <c r="AR263" s="122">
        <v>173755</v>
      </c>
      <c r="AS263" s="122">
        <v>174610</v>
      </c>
      <c r="AT263" s="122">
        <v>175566</v>
      </c>
      <c r="AU263" s="122">
        <v>176582</v>
      </c>
      <c r="AV263" s="122">
        <v>177662</v>
      </c>
      <c r="AW263" s="122">
        <v>178781</v>
      </c>
      <c r="AX263" s="122">
        <v>179929</v>
      </c>
      <c r="AY263" s="122">
        <v>181094</v>
      </c>
      <c r="AZ263" s="122">
        <v>182286</v>
      </c>
      <c r="BA263" s="122">
        <v>183526</v>
      </c>
      <c r="BB263" s="122">
        <v>184826</v>
      </c>
      <c r="BC263" s="122">
        <v>186205</v>
      </c>
      <c r="BD263" s="122">
        <v>187665</v>
      </c>
      <c r="BE263" s="122">
        <v>189194</v>
      </c>
      <c r="BF263" s="122">
        <v>190757</v>
      </c>
      <c r="BG263" s="122">
        <v>192290</v>
      </c>
      <c r="BH263" s="122">
        <v>193759</v>
      </c>
      <c r="BI263" s="122">
        <v>195125</v>
      </c>
      <c r="BJ263" s="122">
        <v>196440</v>
      </c>
    </row>
    <row r="264" spans="1:62" x14ac:dyDescent="0.35">
      <c r="A264" s="122" t="s">
        <v>722</v>
      </c>
      <c r="B264" s="122" t="s">
        <v>723</v>
      </c>
      <c r="C264" s="122" t="s">
        <v>238</v>
      </c>
      <c r="D264" s="122" t="s">
        <v>239</v>
      </c>
      <c r="E264" s="122">
        <v>947000</v>
      </c>
      <c r="F264" s="122">
        <v>966000</v>
      </c>
      <c r="G264" s="122">
        <v>994000</v>
      </c>
      <c r="H264" s="122">
        <v>1022000</v>
      </c>
      <c r="I264" s="122">
        <v>1050000</v>
      </c>
      <c r="J264" s="122">
        <v>1078000</v>
      </c>
      <c r="K264" s="122">
        <v>1106000</v>
      </c>
      <c r="L264" s="122">
        <v>1135000</v>
      </c>
      <c r="M264" s="122">
        <v>1163000</v>
      </c>
      <c r="N264" s="122">
        <v>1191000</v>
      </c>
      <c r="O264" s="122">
        <v>1219000</v>
      </c>
      <c r="P264" s="122">
        <v>1247000</v>
      </c>
      <c r="Q264" s="122">
        <v>1278000</v>
      </c>
      <c r="R264" s="122">
        <v>1308000</v>
      </c>
      <c r="S264" s="122">
        <v>1339000</v>
      </c>
      <c r="T264" s="122">
        <v>1369000</v>
      </c>
      <c r="U264" s="122">
        <v>1400000</v>
      </c>
      <c r="V264" s="122">
        <v>1430000</v>
      </c>
      <c r="W264" s="122">
        <v>1460000</v>
      </c>
      <c r="X264" s="122">
        <v>1491000</v>
      </c>
      <c r="Y264" s="122">
        <v>1521000</v>
      </c>
      <c r="Z264" s="122">
        <v>1552000</v>
      </c>
      <c r="AA264" s="122">
        <v>1582000</v>
      </c>
      <c r="AB264" s="122">
        <v>1614000</v>
      </c>
      <c r="AC264" s="122">
        <v>1647000</v>
      </c>
      <c r="AD264" s="122">
        <v>1682000</v>
      </c>
      <c r="AE264" s="122">
        <v>1717000</v>
      </c>
      <c r="AF264" s="122">
        <v>1753000</v>
      </c>
      <c r="AG264" s="122">
        <v>1791000</v>
      </c>
      <c r="AH264" s="122">
        <v>1827000</v>
      </c>
      <c r="AI264" s="122">
        <v>1862000</v>
      </c>
      <c r="AJ264" s="122">
        <v>1898000</v>
      </c>
      <c r="AK264" s="122">
        <v>1932000</v>
      </c>
      <c r="AL264" s="122">
        <v>1965000</v>
      </c>
      <c r="AM264" s="122">
        <v>1997000</v>
      </c>
      <c r="AN264" s="122">
        <v>2029000</v>
      </c>
      <c r="AO264" s="122">
        <v>2059000</v>
      </c>
      <c r="AP264" s="122">
        <v>2086000</v>
      </c>
      <c r="AQ264" s="122">
        <v>1966000</v>
      </c>
      <c r="AR264" s="122">
        <v>1762000</v>
      </c>
      <c r="AS264" s="122">
        <v>1700000</v>
      </c>
      <c r="AT264" s="122">
        <v>1701154</v>
      </c>
      <c r="AU264" s="122">
        <v>1702310</v>
      </c>
      <c r="AV264" s="122">
        <v>1703466</v>
      </c>
      <c r="AW264" s="122">
        <v>1704622</v>
      </c>
      <c r="AX264" s="122">
        <v>1705780</v>
      </c>
      <c r="AY264" s="122">
        <v>1719536</v>
      </c>
      <c r="AZ264" s="122">
        <v>1733404</v>
      </c>
      <c r="BA264" s="122">
        <v>1747383</v>
      </c>
      <c r="BB264" s="122">
        <v>1761474</v>
      </c>
      <c r="BC264" s="122">
        <v>1775680</v>
      </c>
      <c r="BD264" s="122">
        <v>1791000</v>
      </c>
      <c r="BE264" s="122">
        <v>1805200</v>
      </c>
      <c r="BF264" s="122">
        <v>1824100</v>
      </c>
      <c r="BG264" s="122">
        <v>1821800</v>
      </c>
      <c r="BH264" s="122">
        <v>1801800</v>
      </c>
      <c r="BI264" s="122">
        <v>1816200</v>
      </c>
      <c r="BJ264" s="122">
        <v>1830700</v>
      </c>
    </row>
    <row r="265" spans="1:62" x14ac:dyDescent="0.35">
      <c r="A265" s="122" t="s">
        <v>724</v>
      </c>
      <c r="B265" s="122" t="s">
        <v>725</v>
      </c>
      <c r="C265" s="122" t="s">
        <v>238</v>
      </c>
      <c r="D265" s="122" t="s">
        <v>239</v>
      </c>
      <c r="E265" s="122">
        <v>5172135</v>
      </c>
      <c r="F265" s="122">
        <v>5260501</v>
      </c>
      <c r="G265" s="122">
        <v>5351799</v>
      </c>
      <c r="H265" s="122">
        <v>5446063</v>
      </c>
      <c r="I265" s="122">
        <v>5543339</v>
      </c>
      <c r="J265" s="122">
        <v>5643643</v>
      </c>
      <c r="K265" s="122">
        <v>5748588</v>
      </c>
      <c r="L265" s="122">
        <v>5858638</v>
      </c>
      <c r="M265" s="122">
        <v>5971407</v>
      </c>
      <c r="N265" s="122">
        <v>6083619</v>
      </c>
      <c r="O265" s="122">
        <v>6193810</v>
      </c>
      <c r="P265" s="122">
        <v>6300554</v>
      </c>
      <c r="Q265" s="122">
        <v>6407295</v>
      </c>
      <c r="R265" s="122">
        <v>6523452</v>
      </c>
      <c r="S265" s="122">
        <v>6661566</v>
      </c>
      <c r="T265" s="122">
        <v>6830692</v>
      </c>
      <c r="U265" s="122">
        <v>7034868</v>
      </c>
      <c r="V265" s="122">
        <v>7271872</v>
      </c>
      <c r="W265" s="122">
        <v>7536764</v>
      </c>
      <c r="X265" s="122">
        <v>7821552</v>
      </c>
      <c r="Y265" s="122">
        <v>8120497</v>
      </c>
      <c r="Z265" s="122">
        <v>8434017</v>
      </c>
      <c r="AA265" s="122">
        <v>8764621</v>
      </c>
      <c r="AB265" s="122">
        <v>9111097</v>
      </c>
      <c r="AC265" s="122">
        <v>9472170</v>
      </c>
      <c r="AD265" s="122">
        <v>9847899</v>
      </c>
      <c r="AE265" s="122">
        <v>10232733</v>
      </c>
      <c r="AF265" s="122">
        <v>10628585</v>
      </c>
      <c r="AG265" s="122">
        <v>11051504</v>
      </c>
      <c r="AH265" s="122">
        <v>11523267</v>
      </c>
      <c r="AI265" s="122">
        <v>12057039</v>
      </c>
      <c r="AJ265" s="122">
        <v>12661614</v>
      </c>
      <c r="AK265" s="122">
        <v>13325583</v>
      </c>
      <c r="AL265" s="122">
        <v>14017239</v>
      </c>
      <c r="AM265" s="122">
        <v>14692686</v>
      </c>
      <c r="AN265" s="122">
        <v>15320653</v>
      </c>
      <c r="AO265" s="122">
        <v>15889449</v>
      </c>
      <c r="AP265" s="122">
        <v>16408954</v>
      </c>
      <c r="AQ265" s="122">
        <v>16896210</v>
      </c>
      <c r="AR265" s="122">
        <v>17378098</v>
      </c>
      <c r="AS265" s="122">
        <v>17874725</v>
      </c>
      <c r="AT265" s="122">
        <v>18390135</v>
      </c>
      <c r="AU265" s="122">
        <v>18919179</v>
      </c>
      <c r="AV265" s="122">
        <v>19462086</v>
      </c>
      <c r="AW265" s="122">
        <v>20017068</v>
      </c>
      <c r="AX265" s="122">
        <v>20582927</v>
      </c>
      <c r="AY265" s="122">
        <v>21160534</v>
      </c>
      <c r="AZ265" s="122">
        <v>21751605</v>
      </c>
      <c r="BA265" s="122">
        <v>22356391</v>
      </c>
      <c r="BB265" s="122">
        <v>22974929</v>
      </c>
      <c r="BC265" s="122">
        <v>23606779</v>
      </c>
      <c r="BD265" s="122">
        <v>24252206</v>
      </c>
      <c r="BE265" s="122">
        <v>24909969</v>
      </c>
      <c r="BF265" s="122">
        <v>25576322</v>
      </c>
      <c r="BG265" s="122">
        <v>26246327</v>
      </c>
      <c r="BH265" s="122">
        <v>26916207</v>
      </c>
      <c r="BI265" s="122">
        <v>27584213</v>
      </c>
      <c r="BJ265" s="122">
        <v>28250420</v>
      </c>
    </row>
    <row r="266" spans="1:62" x14ac:dyDescent="0.35">
      <c r="A266" s="122" t="s">
        <v>726</v>
      </c>
      <c r="B266" s="122" t="s">
        <v>727</v>
      </c>
      <c r="C266" s="122" t="s">
        <v>238</v>
      </c>
      <c r="D266" s="122" t="s">
        <v>239</v>
      </c>
      <c r="E266" s="122">
        <v>17456855</v>
      </c>
      <c r="F266" s="122">
        <v>17920673</v>
      </c>
      <c r="G266" s="122">
        <v>18401608</v>
      </c>
      <c r="H266" s="122">
        <v>18899275</v>
      </c>
      <c r="I266" s="122">
        <v>19412975</v>
      </c>
      <c r="J266" s="122">
        <v>19942303</v>
      </c>
      <c r="K266" s="122">
        <v>20486439</v>
      </c>
      <c r="L266" s="122">
        <v>21045785</v>
      </c>
      <c r="M266" s="122">
        <v>21622590</v>
      </c>
      <c r="N266" s="122">
        <v>22219897</v>
      </c>
      <c r="O266" s="122">
        <v>22839451</v>
      </c>
      <c r="P266" s="122">
        <v>23482813</v>
      </c>
      <c r="Q266" s="122">
        <v>24148137</v>
      </c>
      <c r="R266" s="122">
        <v>24829693</v>
      </c>
      <c r="S266" s="122">
        <v>25519604</v>
      </c>
      <c r="T266" s="122">
        <v>26212405</v>
      </c>
      <c r="U266" s="122">
        <v>26904349</v>
      </c>
      <c r="V266" s="122">
        <v>27597297</v>
      </c>
      <c r="W266" s="122">
        <v>28298150</v>
      </c>
      <c r="X266" s="122">
        <v>29017049</v>
      </c>
      <c r="Y266" s="122">
        <v>29760471</v>
      </c>
      <c r="Z266" s="122">
        <v>30532954</v>
      </c>
      <c r="AA266" s="122">
        <v>31330259</v>
      </c>
      <c r="AB266" s="122">
        <v>32139708</v>
      </c>
      <c r="AC266" s="122">
        <v>32943584</v>
      </c>
      <c r="AD266" s="122">
        <v>33730148</v>
      </c>
      <c r="AE266" s="122">
        <v>34490419</v>
      </c>
      <c r="AF266" s="122">
        <v>35230249</v>
      </c>
      <c r="AG266" s="122">
        <v>35970537</v>
      </c>
      <c r="AH266" s="122">
        <v>36740883</v>
      </c>
      <c r="AI266" s="122">
        <v>37560525</v>
      </c>
      <c r="AJ266" s="122">
        <v>38437855</v>
      </c>
      <c r="AK266" s="122">
        <v>39360225</v>
      </c>
      <c r="AL266" s="122">
        <v>40300161</v>
      </c>
      <c r="AM266" s="122">
        <v>41218901</v>
      </c>
      <c r="AN266" s="122">
        <v>42088165</v>
      </c>
      <c r="AO266" s="122">
        <v>42898520</v>
      </c>
      <c r="AP266" s="122">
        <v>43657024</v>
      </c>
      <c r="AQ266" s="122">
        <v>44372112</v>
      </c>
      <c r="AR266" s="122">
        <v>45058775</v>
      </c>
      <c r="AS266" s="122">
        <v>45728315</v>
      </c>
      <c r="AT266" s="122">
        <v>46385006</v>
      </c>
      <c r="AU266" s="122">
        <v>47026173</v>
      </c>
      <c r="AV266" s="122">
        <v>47648727</v>
      </c>
      <c r="AW266" s="122">
        <v>48247395</v>
      </c>
      <c r="AX266" s="122">
        <v>48820586</v>
      </c>
      <c r="AY266" s="122">
        <v>49364582</v>
      </c>
      <c r="AZ266" s="122">
        <v>49887181</v>
      </c>
      <c r="BA266" s="122">
        <v>50412129</v>
      </c>
      <c r="BB266" s="122">
        <v>50970818</v>
      </c>
      <c r="BC266" s="122">
        <v>51584663</v>
      </c>
      <c r="BD266" s="122">
        <v>52263516</v>
      </c>
      <c r="BE266" s="122">
        <v>52998213</v>
      </c>
      <c r="BF266" s="122">
        <v>53767396</v>
      </c>
      <c r="BG266" s="122">
        <v>54539571</v>
      </c>
      <c r="BH266" s="122">
        <v>55291225</v>
      </c>
      <c r="BI266" s="122">
        <v>56015473</v>
      </c>
      <c r="BJ266" s="122">
        <v>56717156</v>
      </c>
    </row>
    <row r="267" spans="1:62" x14ac:dyDescent="0.35">
      <c r="A267" s="122" t="s">
        <v>728</v>
      </c>
      <c r="B267" s="122" t="s">
        <v>729</v>
      </c>
      <c r="C267" s="122" t="s">
        <v>238</v>
      </c>
      <c r="D267" s="122" t="s">
        <v>239</v>
      </c>
      <c r="E267" s="122">
        <v>3044846</v>
      </c>
      <c r="F267" s="122">
        <v>3140264</v>
      </c>
      <c r="G267" s="122">
        <v>3240587</v>
      </c>
      <c r="H267" s="122">
        <v>3345145</v>
      </c>
      <c r="I267" s="122">
        <v>3452942</v>
      </c>
      <c r="J267" s="122">
        <v>3563407</v>
      </c>
      <c r="K267" s="122">
        <v>3676189</v>
      </c>
      <c r="L267" s="122">
        <v>3791887</v>
      </c>
      <c r="M267" s="122">
        <v>3912085</v>
      </c>
      <c r="N267" s="122">
        <v>4038923</v>
      </c>
      <c r="O267" s="122">
        <v>4173928</v>
      </c>
      <c r="P267" s="122">
        <v>4317748</v>
      </c>
      <c r="Q267" s="122">
        <v>4469895</v>
      </c>
      <c r="R267" s="122">
        <v>4629402</v>
      </c>
      <c r="S267" s="122">
        <v>4794754</v>
      </c>
      <c r="T267" s="122">
        <v>4964831</v>
      </c>
      <c r="U267" s="122">
        <v>5139030</v>
      </c>
      <c r="V267" s="122">
        <v>5317631</v>
      </c>
      <c r="W267" s="122">
        <v>5501445</v>
      </c>
      <c r="X267" s="122">
        <v>5691749</v>
      </c>
      <c r="Y267" s="122">
        <v>5889230</v>
      </c>
      <c r="Z267" s="122">
        <v>6094206</v>
      </c>
      <c r="AA267" s="122">
        <v>6305709</v>
      </c>
      <c r="AB267" s="122">
        <v>6521542</v>
      </c>
      <c r="AC267" s="122">
        <v>6738765</v>
      </c>
      <c r="AD267" s="122">
        <v>6955212</v>
      </c>
      <c r="AE267" s="122">
        <v>7170656</v>
      </c>
      <c r="AF267" s="122">
        <v>7385686</v>
      </c>
      <c r="AG267" s="122">
        <v>7600072</v>
      </c>
      <c r="AH267" s="122">
        <v>7813808</v>
      </c>
      <c r="AI267" s="122">
        <v>8027253</v>
      </c>
      <c r="AJ267" s="122">
        <v>8239732</v>
      </c>
      <c r="AK267" s="122">
        <v>8452275</v>
      </c>
      <c r="AL267" s="122">
        <v>8669168</v>
      </c>
      <c r="AM267" s="122">
        <v>8896109</v>
      </c>
      <c r="AN267" s="122">
        <v>9137077</v>
      </c>
      <c r="AO267" s="122">
        <v>9394304</v>
      </c>
      <c r="AP267" s="122">
        <v>9666578</v>
      </c>
      <c r="AQ267" s="122">
        <v>9950224</v>
      </c>
      <c r="AR267" s="122">
        <v>10239714</v>
      </c>
      <c r="AS267" s="122">
        <v>10531221</v>
      </c>
      <c r="AT267" s="122">
        <v>10824125</v>
      </c>
      <c r="AU267" s="122">
        <v>11120409</v>
      </c>
      <c r="AV267" s="122">
        <v>11421984</v>
      </c>
      <c r="AW267" s="122">
        <v>11731746</v>
      </c>
      <c r="AX267" s="122">
        <v>12052156</v>
      </c>
      <c r="AY267" s="122">
        <v>12383446</v>
      </c>
      <c r="AZ267" s="122">
        <v>12725974</v>
      </c>
      <c r="BA267" s="122">
        <v>13082517</v>
      </c>
      <c r="BB267" s="122">
        <v>13456417</v>
      </c>
      <c r="BC267" s="122">
        <v>13850033</v>
      </c>
      <c r="BD267" s="122">
        <v>14264756</v>
      </c>
      <c r="BE267" s="122">
        <v>14699937</v>
      </c>
      <c r="BF267" s="122">
        <v>15153210</v>
      </c>
      <c r="BG267" s="122">
        <v>15620974</v>
      </c>
      <c r="BH267" s="122">
        <v>16100587</v>
      </c>
      <c r="BI267" s="122">
        <v>16591390</v>
      </c>
      <c r="BJ267" s="122">
        <v>17094130</v>
      </c>
    </row>
    <row r="268" spans="1:62" x14ac:dyDescent="0.35">
      <c r="A268" s="122" t="s">
        <v>730</v>
      </c>
      <c r="B268" s="122" t="s">
        <v>731</v>
      </c>
      <c r="C268" s="122" t="s">
        <v>238</v>
      </c>
      <c r="D268" s="122" t="s">
        <v>239</v>
      </c>
      <c r="E268" s="122">
        <v>3747369</v>
      </c>
      <c r="F268" s="122">
        <v>3870756</v>
      </c>
      <c r="G268" s="122">
        <v>3999419</v>
      </c>
      <c r="H268" s="122">
        <v>4132756</v>
      </c>
      <c r="I268" s="122">
        <v>4269863</v>
      </c>
      <c r="J268" s="122">
        <v>4410212</v>
      </c>
      <c r="K268" s="122">
        <v>4553433</v>
      </c>
      <c r="L268" s="122">
        <v>4700041</v>
      </c>
      <c r="M268" s="122">
        <v>4851431</v>
      </c>
      <c r="N268" s="122">
        <v>5009514</v>
      </c>
      <c r="O268" s="122">
        <v>5175618</v>
      </c>
      <c r="P268" s="122">
        <v>5351195</v>
      </c>
      <c r="Q268" s="122">
        <v>5535874</v>
      </c>
      <c r="R268" s="122">
        <v>5727044</v>
      </c>
      <c r="S268" s="122">
        <v>5920943</v>
      </c>
      <c r="T268" s="122">
        <v>6115370</v>
      </c>
      <c r="U268" s="122">
        <v>6308300</v>
      </c>
      <c r="V268" s="122">
        <v>6501893</v>
      </c>
      <c r="W268" s="122">
        <v>6703182</v>
      </c>
      <c r="X268" s="122">
        <v>6921790</v>
      </c>
      <c r="Y268" s="122">
        <v>7164172</v>
      </c>
      <c r="Z268" s="122">
        <v>7431940</v>
      </c>
      <c r="AA268" s="122">
        <v>7721536</v>
      </c>
      <c r="AB268" s="122">
        <v>8027565</v>
      </c>
      <c r="AC268" s="122">
        <v>8342195</v>
      </c>
      <c r="AD268" s="122">
        <v>8658857</v>
      </c>
      <c r="AE268" s="122">
        <v>8976205</v>
      </c>
      <c r="AF268" s="122">
        <v>9293283</v>
      </c>
      <c r="AG268" s="122">
        <v>9604302</v>
      </c>
      <c r="AH268" s="122">
        <v>9902540</v>
      </c>
      <c r="AI268" s="122">
        <v>10183113</v>
      </c>
      <c r="AJ268" s="122">
        <v>10443043</v>
      </c>
      <c r="AK268" s="122">
        <v>10682868</v>
      </c>
      <c r="AL268" s="122">
        <v>10905756</v>
      </c>
      <c r="AM268" s="122">
        <v>11116948</v>
      </c>
      <c r="AN268" s="122">
        <v>11320346</v>
      </c>
      <c r="AO268" s="122">
        <v>11518262</v>
      </c>
      <c r="AP268" s="122">
        <v>11709997</v>
      </c>
      <c r="AQ268" s="122">
        <v>11893272</v>
      </c>
      <c r="AR268" s="122">
        <v>12064537</v>
      </c>
      <c r="AS268" s="122">
        <v>12222251</v>
      </c>
      <c r="AT268" s="122">
        <v>12366165</v>
      </c>
      <c r="AU268" s="122">
        <v>12500525</v>
      </c>
      <c r="AV268" s="122">
        <v>12633897</v>
      </c>
      <c r="AW268" s="122">
        <v>12777511</v>
      </c>
      <c r="AX268" s="122">
        <v>12940032</v>
      </c>
      <c r="AY268" s="122">
        <v>13124267</v>
      </c>
      <c r="AZ268" s="122">
        <v>13329909</v>
      </c>
      <c r="BA268" s="122">
        <v>13558469</v>
      </c>
      <c r="BB268" s="122">
        <v>13810599</v>
      </c>
      <c r="BC268" s="122">
        <v>14086317</v>
      </c>
      <c r="BD268" s="122">
        <v>14386649</v>
      </c>
      <c r="BE268" s="122">
        <v>14710826</v>
      </c>
      <c r="BF268" s="122">
        <v>15054506</v>
      </c>
      <c r="BG268" s="122">
        <v>15411675</v>
      </c>
      <c r="BH268" s="122">
        <v>15777451</v>
      </c>
      <c r="BI268" s="122">
        <v>16150362</v>
      </c>
      <c r="BJ268" s="122">
        <v>16529904</v>
      </c>
    </row>
  </sheetData>
  <hyperlinks>
    <hyperlink ref="A3" r:id="rId1"/>
  </hyperlinks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</vt:lpstr>
      <vt:lpstr>Figure 1</vt:lpstr>
      <vt:lpstr>Figure 2</vt:lpstr>
      <vt:lpstr>Figure 3</vt:lpstr>
      <vt:lpstr>Figure 4</vt:lpstr>
      <vt:lpstr>Figure 5</vt:lpstr>
      <vt:lpstr>Figure 6</vt:lpstr>
      <vt:lpstr>env_ac_mfa_EU28</vt:lpstr>
      <vt:lpstr>nama_10_gdp</vt:lpstr>
      <vt:lpstr>env_ac_rp</vt:lpstr>
      <vt:lpstr>env_ac_mfa_ALL_2017</vt:lpstr>
      <vt:lpstr>World DE 2000_2017</vt:lpstr>
      <vt:lpstr>World Bank population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 Stephan (ESTAT)</dc:creator>
  <cp:lastModifiedBy>PITIGOI Cristina (ESTAT)</cp:lastModifiedBy>
  <cp:lastPrinted>2013-09-26T15:28:46Z</cp:lastPrinted>
  <dcterms:created xsi:type="dcterms:W3CDTF">2012-07-23T13:20:11Z</dcterms:created>
  <dcterms:modified xsi:type="dcterms:W3CDTF">2019-04-04T11:57:06Z</dcterms:modified>
</cp:coreProperties>
</file>