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555" yWindow="105" windowWidth="12600" windowHeight="13155" tabRatio="871" activeTab="9"/>
  </bookViews>
  <sheets>
    <sheet name="Cover page&gt;&gt;&gt;" sheetId="54" r:id="rId1"/>
    <sheet name="Table 1" sheetId="16" r:id="rId2"/>
    <sheet name="Figure 1" sheetId="17" r:id="rId3"/>
    <sheet name="Figure 2" sheetId="53" r:id="rId4"/>
    <sheet name="Table 2a" sheetId="56" r:id="rId5"/>
    <sheet name="Table 2b" sheetId="58" r:id="rId6"/>
    <sheet name="Table 2c" sheetId="61" r:id="rId7"/>
    <sheet name="Figure 3" sheetId="37" r:id="rId8"/>
    <sheet name="Figure 4" sheetId="46" r:id="rId9"/>
    <sheet name="Table 3a" sheetId="20" r:id="rId10"/>
    <sheet name="Table 3b" sheetId="44" r:id="rId11"/>
  </sheets>
  <calcPr calcId="145621"/>
</workbook>
</file>

<file path=xl/calcChain.xml><?xml version="1.0" encoding="utf-8"?>
<calcChain xmlns="http://schemas.openxmlformats.org/spreadsheetml/2006/main">
  <c r="D24" i="37" l="1"/>
  <c r="D24" i="46"/>
  <c r="D23" i="46"/>
  <c r="C13" i="46"/>
  <c r="D13" i="61"/>
  <c r="G12" i="61"/>
  <c r="E12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H25" i="61"/>
  <c r="E25" i="61"/>
  <c r="D25" i="61"/>
  <c r="H24" i="61"/>
  <c r="G24" i="61"/>
  <c r="F24" i="61"/>
  <c r="E24" i="61"/>
  <c r="D24" i="61"/>
  <c r="H23" i="61"/>
  <c r="G23" i="61"/>
  <c r="F23" i="61"/>
  <c r="E23" i="61"/>
  <c r="D23" i="61"/>
  <c r="H22" i="61"/>
  <c r="E22" i="61"/>
  <c r="D22" i="61"/>
  <c r="H21" i="61"/>
  <c r="G21" i="61"/>
  <c r="F21" i="61"/>
  <c r="E21" i="61"/>
  <c r="D21" i="61"/>
  <c r="H20" i="61"/>
  <c r="G20" i="61"/>
  <c r="F20" i="61"/>
  <c r="E20" i="61"/>
  <c r="D20" i="61"/>
  <c r="H19" i="61"/>
  <c r="G19" i="61"/>
  <c r="F19" i="61"/>
  <c r="E19" i="61"/>
  <c r="D19" i="61"/>
  <c r="H18" i="61"/>
  <c r="G18" i="61"/>
  <c r="F18" i="61"/>
  <c r="E18" i="61"/>
  <c r="D18" i="61"/>
  <c r="H17" i="61"/>
  <c r="G17" i="61"/>
  <c r="F17" i="61"/>
  <c r="E17" i="61"/>
  <c r="D17" i="61"/>
  <c r="H16" i="61"/>
  <c r="G16" i="61"/>
  <c r="F16" i="61"/>
  <c r="E16" i="61"/>
  <c r="D16" i="61"/>
  <c r="H15" i="61"/>
  <c r="G15" i="61"/>
  <c r="F15" i="61"/>
  <c r="E15" i="61"/>
  <c r="D15" i="61"/>
  <c r="H14" i="61"/>
  <c r="G14" i="61"/>
  <c r="F14" i="61"/>
  <c r="E14" i="61"/>
  <c r="D14" i="61"/>
  <c r="H13" i="61"/>
  <c r="H12" i="61"/>
  <c r="F12" i="61"/>
  <c r="D12" i="61"/>
</calcChain>
</file>

<file path=xl/sharedStrings.xml><?xml version="1.0" encoding="utf-8"?>
<sst xmlns="http://schemas.openxmlformats.org/spreadsheetml/2006/main" count="316" uniqueCount="92">
  <si>
    <t>United Kingdom</t>
  </si>
  <si>
    <t>Czech Republic</t>
  </si>
  <si>
    <t>(% share of sectoral value added)</t>
  </si>
  <si>
    <t>(% share of sectoral employment)</t>
  </si>
  <si>
    <t>Number of enterprises</t>
  </si>
  <si>
    <t>Number of persons employed</t>
  </si>
  <si>
    <t>Value added</t>
  </si>
  <si>
    <t>Apparent labour productivity</t>
  </si>
  <si>
    <t>(EUR million)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</si>
  <si>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</si>
  <si>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</si>
  <si>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</si>
  <si>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</si>
  <si>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</si>
  <si>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</si>
  <si>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</si>
  <si>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</si>
  <si>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</si>
  <si>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</si>
  <si>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</si>
  <si>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</si>
  <si>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</si>
  <si>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</si>
  <si>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</si>
  <si>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</si>
  <si>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</si>
  <si>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</si>
  <si>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</si>
  <si>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</si>
  <si>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</si>
  <si>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</si>
  <si>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</si>
  <si>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</si>
  <si>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</si>
  <si>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Croatia</t>
  </si>
  <si>
    <t>:</t>
  </si>
  <si>
    <t>Total</t>
  </si>
  <si>
    <t>All SMEs</t>
  </si>
  <si>
    <t>Micro</t>
  </si>
  <si>
    <t>Small</t>
  </si>
  <si>
    <t>Large</t>
  </si>
  <si>
    <t>All enterprises</t>
  </si>
  <si>
    <t>SMEs</t>
  </si>
  <si>
    <t>(% of total)</t>
  </si>
  <si>
    <t>Manufacturing</t>
  </si>
  <si>
    <t>Share of the number of persons employed</t>
  </si>
  <si>
    <t>Share of value added</t>
  </si>
  <si>
    <t>Construction</t>
  </si>
  <si>
    <t>Real estate activities</t>
  </si>
  <si>
    <t>Share of SME employment</t>
  </si>
  <si>
    <t>Medium-sized</t>
  </si>
  <si>
    <t>Norway</t>
  </si>
  <si>
    <t>(1) Ranked on the share of SME employment.</t>
  </si>
  <si>
    <t>Share of SME enterprise population</t>
  </si>
  <si>
    <t>(thousands)</t>
  </si>
  <si>
    <t>(EUR thousand per head)</t>
  </si>
  <si>
    <t>(1) The size of each bubble is proportional to the apparent labour productivity of each size class rebased as as an index (apparent labour productivity for all size classes = 100).</t>
  </si>
  <si>
    <t>(1) Ranked on the share of SMEs.</t>
  </si>
  <si>
    <t>STOP</t>
  </si>
  <si>
    <t>START</t>
  </si>
  <si>
    <t>D:\USR\Excel\EB DS 2013\PNG</t>
  </si>
  <si>
    <t>Non-financial business economy</t>
  </si>
  <si>
    <t xml:space="preserve">(% share of total) </t>
  </si>
  <si>
    <t>(% share of total)</t>
  </si>
  <si>
    <t>Mining and quarrying</t>
  </si>
  <si>
    <t>Electricity, gas, steam and air conditioning supply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</si>
  <si>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</si>
  <si>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</si>
  <si>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</si>
  <si>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</si>
  <si>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</si>
  <si>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Professional, scientific and technical activities</t>
  </si>
  <si>
    <t>Source: Eurostat (online data codes: sbs_sc_sca_r2)</t>
  </si>
  <si>
    <t>Figure 1: Relative importance of enterprise size classes, non-financial business economy, EU-28, 2012 (1)</t>
  </si>
  <si>
    <t>Table 1: Key size class indicators, non-financial business economy, EU-28, 2012</t>
  </si>
  <si>
    <t>Administrative and support service activities</t>
  </si>
  <si>
    <t>Repair of computers and personal and household goods</t>
  </si>
  <si>
    <t>Table 2a: Sectoral analysis of the number of persons employed by enterprise size class, non-financial business economy, EU-28, 2012</t>
  </si>
  <si>
    <t>Figure 3: Sectoral analysis of employment by enterprise size class, non-financial business economy, EU-28, 2012 (1)</t>
  </si>
  <si>
    <t>Table 2b: Sectoral analysis of value added by enterprise size class, non-financial business economy, EU-28, 2012</t>
  </si>
  <si>
    <t>Figure 2: Sectoral analysis of the enterprise population and employment in SMEs, non-financial business economy, EU-28, 2012 (1)</t>
  </si>
  <si>
    <t>Figure 4: Sectoral analysis of value added by enterprise size class, non-financial business economy, EU-28, 2012 (1)</t>
  </si>
  <si>
    <t>EU-28</t>
  </si>
  <si>
    <t>Table 3a: Number of persons employed by enterprise size class, non-financial business economy, 2012</t>
  </si>
  <si>
    <t>Table 3b: Value added by enterprise size class, non-financial business economy, 2012</t>
  </si>
  <si>
    <t>Table 2c: Sectoral analysis of apparent labour productivity enterprise size class, non-financial business economy, EU-28, 2012</t>
  </si>
  <si>
    <t>Total business economy; repair of computers, personal and household goods; except financial and insurance activities</t>
  </si>
  <si>
    <t>Mining and quarrying (2)</t>
  </si>
  <si>
    <t>Real estate activities (3)</t>
  </si>
  <si>
    <t>Repair of computers and personal and household goods (3)</t>
  </si>
  <si>
    <t xml:space="preserve">      Water supply; sewerage, waste management and remediation activities</t>
  </si>
  <si>
    <t>Repair of computers and personal and household goods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</si>
</sst>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0" formatCode="#,##0.0"/>
    <numFmt numFmtId="171" formatCode="0.0"/>
    <numFmt numFmtId="192" formatCode="_-* #,##0_-;\-* #,##0_-;_-* &quot;-&quot;??_-;_-@_-"/>
    <numFmt numFmtId="209" formatCode="#\ ###\ ##0"/>
  </numFmts>
  <fonts count="10">
    <font>
      <sz val="9"/>
      <name val="Myriad Pro"/>
      <family val="2"/>
    </font>
    <font>
      <sz val="9"/>
      <name val="Myriad Pro"/>
    </font>
    <font>
      <sz val="8"/>
      <name val="Myriad Pro"/>
    </font>
    <font>
      <sz val="8"/>
      <name val="Arial"/>
      <family val="2"/>
    </font>
    <font>
      <sz val="10"/>
      <name val="Helv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 style="hair">
        <color indexed="22"/>
      </right>
      <top style="thin">
        <color indexed="8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22"/>
      </bottom>
      <diagonal/>
    </border>
    <border>
      <left style="thin">
        <color indexed="8"/>
      </left>
      <right style="thin">
        <color indexed="22"/>
      </right>
      <top/>
      <bottom style="hair">
        <color indexed="22"/>
      </bottom>
      <diagonal/>
    </border>
    <border>
      <left style="thin">
        <color indexed="8"/>
      </left>
      <right/>
      <top style="hair">
        <color indexed="22"/>
      </top>
      <bottom style="hair">
        <color indexed="22"/>
      </bottom>
      <diagonal/>
    </border>
    <border>
      <left style="thin">
        <color indexed="8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8"/>
      </left>
      <right/>
      <top style="hair">
        <color indexed="22"/>
      </top>
      <bottom style="thin">
        <color indexed="64"/>
      </bottom>
      <diagonal/>
    </border>
    <border>
      <left style="thin">
        <color indexed="8"/>
      </left>
      <right style="thin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thin">
        <color indexed="8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64"/>
      </bottom>
      <diagonal/>
    </border>
    <border>
      <left/>
      <right style="hair">
        <color indexed="22"/>
      </right>
      <top style="thin">
        <color indexed="8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thin">
        <color indexed="64"/>
      </bottom>
      <diagonal/>
    </border>
    <border>
      <left style="hair">
        <color indexed="22"/>
      </left>
      <right/>
      <top style="thin">
        <color indexed="8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2"/>
      </right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22"/>
      </right>
      <top style="thin">
        <color rgb="FF000000"/>
      </top>
      <bottom style="thin">
        <color indexed="22"/>
      </bottom>
      <diagonal/>
    </border>
    <border>
      <left/>
      <right style="hair">
        <color indexed="22"/>
      </right>
      <top style="thin">
        <color rgb="FF000000"/>
      </top>
      <bottom style="thin">
        <color indexed="22"/>
      </bottom>
      <diagonal/>
    </border>
    <border>
      <left/>
      <right/>
      <top style="thin">
        <color rgb="FF000000"/>
      </top>
      <bottom style="thin">
        <color indexed="22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22"/>
      </right>
      <top style="thin">
        <color rgb="FF000000"/>
      </top>
      <bottom/>
      <diagonal/>
    </border>
    <border>
      <left/>
      <right style="hair">
        <color indexed="22"/>
      </right>
      <top style="thin">
        <color rgb="FF000000"/>
      </top>
      <bottom/>
      <diagonal/>
    </border>
    <border>
      <left style="thin">
        <color indexed="8"/>
      </left>
      <right style="thin">
        <color indexed="22"/>
      </right>
      <top style="thin">
        <color rgb="FF000000"/>
      </top>
      <bottom style="thin">
        <color rgb="FF000000"/>
      </bottom>
      <diagonal/>
    </border>
    <border>
      <left/>
      <right style="hair">
        <color indexed="22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 applyNumberForma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5" fillId="2" borderId="1" xfId="0" applyFont="1" applyFill="1" applyBorder="1" applyAlignment="1">
      <alignment horizontal="left" indent="1"/>
    </xf>
    <xf numFmtId="0" fontId="5" fillId="0" borderId="2" xfId="0" applyFont="1" applyBorder="1" applyAlignment="1">
      <alignment horizontal="left" indent="2"/>
    </xf>
    <xf numFmtId="0" fontId="5" fillId="0" borderId="3" xfId="0" applyFont="1" applyBorder="1" applyAlignment="1">
      <alignment horizontal="left" indent="2"/>
    </xf>
    <xf numFmtId="0" fontId="5" fillId="0" borderId="4" xfId="0" applyFont="1" applyBorder="1" applyAlignment="1">
      <alignment horizontal="left" indent="2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3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10" xfId="0" applyFont="1" applyBorder="1" applyAlignment="1">
      <alignment horizontal="left" indent="1"/>
    </xf>
    <xf numFmtId="0" fontId="5" fillId="0" borderId="10" xfId="0" applyFont="1" applyBorder="1" applyAlignment="1">
      <alignment horizontal="left" indent="2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3" fontId="5" fillId="3" borderId="13" xfId="0" quotePrefix="1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indent="1"/>
    </xf>
    <xf numFmtId="0" fontId="5" fillId="0" borderId="0" xfId="0" applyFont="1" applyBorder="1" applyAlignment="1">
      <alignment horizontal="left" indent="2"/>
    </xf>
    <xf numFmtId="0" fontId="6" fillId="3" borderId="15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6" fillId="3" borderId="17" xfId="0" applyFont="1" applyFill="1" applyBorder="1"/>
    <xf numFmtId="0" fontId="5" fillId="3" borderId="17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left" indent="1"/>
    </xf>
    <xf numFmtId="0" fontId="5" fillId="0" borderId="3" xfId="0" applyFont="1" applyBorder="1" applyAlignment="1"/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17" fontId="6" fillId="0" borderId="0" xfId="0" quotePrefix="1" applyNumberFormat="1" applyFont="1" applyFill="1"/>
    <xf numFmtId="3" fontId="6" fillId="0" borderId="0" xfId="0" applyNumberFormat="1" applyFont="1" applyAlignment="1">
      <alignment horizontal="right" indent="2"/>
    </xf>
    <xf numFmtId="0" fontId="6" fillId="0" borderId="0" xfId="0" applyFont="1" applyFill="1" applyBorder="1" applyAlignment="1">
      <alignment horizontal="left"/>
    </xf>
    <xf numFmtId="170" fontId="6" fillId="0" borderId="0" xfId="0" applyNumberFormat="1" applyFont="1"/>
    <xf numFmtId="0" fontId="9" fillId="0" borderId="0" xfId="0" applyFont="1"/>
    <xf numFmtId="171" fontId="6" fillId="0" borderId="0" xfId="0" applyNumberFormat="1" applyFont="1"/>
    <xf numFmtId="171" fontId="6" fillId="0" borderId="0" xfId="0" applyNumberFormat="1" applyFont="1" applyAlignment="1">
      <alignment horizontal="right"/>
    </xf>
    <xf numFmtId="1" fontId="6" fillId="0" borderId="0" xfId="0" applyNumberFormat="1" applyFont="1"/>
    <xf numFmtId="209" fontId="6" fillId="0" borderId="0" xfId="0" applyNumberFormat="1" applyFont="1"/>
    <xf numFmtId="171" fontId="6" fillId="0" borderId="0" xfId="0" applyNumberFormat="1" applyFont="1" applyAlignment="1">
      <alignment horizontal="left"/>
    </xf>
    <xf numFmtId="209" fontId="6" fillId="0" borderId="0" xfId="0" applyNumberFormat="1" applyFont="1" applyBorder="1"/>
    <xf numFmtId="10" fontId="6" fillId="0" borderId="0" xfId="4" applyNumberFormat="1" applyFont="1" applyBorder="1"/>
    <xf numFmtId="209" fontId="6" fillId="0" borderId="0" xfId="0" applyNumberFormat="1" applyFont="1" applyBorder="1" applyAlignment="1">
      <alignment horizontal="left"/>
    </xf>
    <xf numFmtId="209" fontId="6" fillId="0" borderId="0" xfId="0" applyNumberFormat="1" applyFont="1" applyBorder="1" applyAlignment="1">
      <alignment horizontal="right"/>
    </xf>
    <xf numFmtId="0" fontId="6" fillId="0" borderId="0" xfId="3" applyFont="1"/>
    <xf numFmtId="0" fontId="6" fillId="3" borderId="8" xfId="0" applyFont="1" applyFill="1" applyBorder="1"/>
    <xf numFmtId="3" fontId="6" fillId="0" borderId="0" xfId="0" applyNumberFormat="1" applyFont="1"/>
    <xf numFmtId="0" fontId="6" fillId="0" borderId="0" xfId="3" applyFont="1" applyAlignment="1">
      <alignment horizontal="left" wrapText="1"/>
    </xf>
    <xf numFmtId="170" fontId="6" fillId="0" borderId="9" xfId="0" applyNumberFormat="1" applyFont="1" applyFill="1" applyBorder="1" applyAlignment="1">
      <alignment horizontal="right" indent="13"/>
    </xf>
    <xf numFmtId="170" fontId="6" fillId="0" borderId="2" xfId="0" applyNumberFormat="1" applyFont="1" applyBorder="1" applyAlignment="1">
      <alignment horizontal="right" indent="13"/>
    </xf>
    <xf numFmtId="170" fontId="6" fillId="0" borderId="3" xfId="0" applyNumberFormat="1" applyFont="1" applyBorder="1" applyAlignment="1">
      <alignment horizontal="right" indent="13"/>
    </xf>
    <xf numFmtId="170" fontId="6" fillId="0" borderId="10" xfId="0" applyNumberFormat="1" applyFont="1" applyBorder="1" applyAlignment="1">
      <alignment horizontal="right" indent="13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92" fontId="6" fillId="0" borderId="0" xfId="2" applyNumberFormat="1" applyFont="1"/>
    <xf numFmtId="170" fontId="6" fillId="0" borderId="2" xfId="0" applyNumberFormat="1" applyFont="1" applyBorder="1" applyAlignment="1">
      <alignment horizontal="right" indent="1"/>
    </xf>
    <xf numFmtId="170" fontId="6" fillId="0" borderId="3" xfId="0" applyNumberFormat="1" applyFont="1" applyBorder="1" applyAlignment="1">
      <alignment horizontal="right" indent="1"/>
    </xf>
    <xf numFmtId="170" fontId="6" fillId="0" borderId="10" xfId="0" applyNumberFormat="1" applyFont="1" applyBorder="1" applyAlignment="1">
      <alignment horizontal="right" indent="1"/>
    </xf>
    <xf numFmtId="3" fontId="6" fillId="2" borderId="18" xfId="0" applyNumberFormat="1" applyFont="1" applyFill="1" applyBorder="1" applyAlignment="1">
      <alignment horizontal="right" indent="7"/>
    </xf>
    <xf numFmtId="170" fontId="6" fillId="2" borderId="19" xfId="0" applyNumberFormat="1" applyFont="1" applyFill="1" applyBorder="1" applyAlignment="1">
      <alignment horizontal="right" indent="8"/>
    </xf>
    <xf numFmtId="3" fontId="6" fillId="0" borderId="20" xfId="0" applyNumberFormat="1" applyFont="1" applyBorder="1" applyAlignment="1">
      <alignment horizontal="right" indent="7"/>
    </xf>
    <xf numFmtId="170" fontId="6" fillId="0" borderId="21" xfId="0" applyNumberFormat="1" applyFont="1" applyBorder="1" applyAlignment="1">
      <alignment horizontal="right" indent="8"/>
    </xf>
    <xf numFmtId="3" fontId="6" fillId="0" borderId="22" xfId="0" applyNumberFormat="1" applyFont="1" applyBorder="1" applyAlignment="1">
      <alignment horizontal="right" indent="7"/>
    </xf>
    <xf numFmtId="170" fontId="6" fillId="0" borderId="23" xfId="0" applyNumberFormat="1" applyFont="1" applyBorder="1" applyAlignment="1">
      <alignment horizontal="right" indent="8"/>
    </xf>
    <xf numFmtId="3" fontId="6" fillId="0" borderId="24" xfId="0" applyNumberFormat="1" applyFont="1" applyBorder="1" applyAlignment="1">
      <alignment horizontal="right" indent="7"/>
    </xf>
    <xf numFmtId="170" fontId="6" fillId="0" borderId="25" xfId="0" applyNumberFormat="1" applyFont="1" applyBorder="1" applyAlignment="1">
      <alignment horizontal="right" indent="8"/>
    </xf>
    <xf numFmtId="170" fontId="6" fillId="2" borderId="26" xfId="0" applyNumberFormat="1" applyFont="1" applyFill="1" applyBorder="1" applyAlignment="1">
      <alignment horizontal="right" indent="8"/>
    </xf>
    <xf numFmtId="170" fontId="6" fillId="2" borderId="18" xfId="0" applyNumberFormat="1" applyFont="1" applyFill="1" applyBorder="1" applyAlignment="1">
      <alignment horizontal="right" indent="8"/>
    </xf>
    <xf numFmtId="170" fontId="6" fillId="0" borderId="27" xfId="0" applyNumberFormat="1" applyFont="1" applyBorder="1" applyAlignment="1">
      <alignment horizontal="right" indent="8"/>
    </xf>
    <xf numFmtId="170" fontId="6" fillId="0" borderId="28" xfId="0" applyNumberFormat="1" applyFont="1" applyBorder="1" applyAlignment="1">
      <alignment horizontal="right" indent="8"/>
    </xf>
    <xf numFmtId="170" fontId="6" fillId="0" borderId="20" xfId="0" applyNumberFormat="1" applyFont="1" applyBorder="1" applyAlignment="1">
      <alignment horizontal="right" indent="8"/>
    </xf>
    <xf numFmtId="170" fontId="6" fillId="0" borderId="29" xfId="0" applyNumberFormat="1" applyFont="1" applyBorder="1" applyAlignment="1">
      <alignment horizontal="right" indent="8"/>
    </xf>
    <xf numFmtId="170" fontId="6" fillId="0" borderId="30" xfId="0" applyNumberFormat="1" applyFont="1" applyBorder="1" applyAlignment="1">
      <alignment horizontal="right" indent="8"/>
    </xf>
    <xf numFmtId="170" fontId="6" fillId="0" borderId="22" xfId="0" applyNumberFormat="1" applyFont="1" applyBorder="1" applyAlignment="1">
      <alignment horizontal="right" indent="8"/>
    </xf>
    <xf numFmtId="170" fontId="6" fillId="0" borderId="31" xfId="0" applyNumberFormat="1" applyFont="1" applyBorder="1" applyAlignment="1">
      <alignment horizontal="right" indent="8"/>
    </xf>
    <xf numFmtId="170" fontId="6" fillId="0" borderId="32" xfId="0" applyNumberFormat="1" applyFont="1" applyBorder="1" applyAlignment="1">
      <alignment horizontal="right" indent="8"/>
    </xf>
    <xf numFmtId="170" fontId="6" fillId="0" borderId="24" xfId="0" applyNumberFormat="1" applyFont="1" applyBorder="1" applyAlignment="1">
      <alignment horizontal="right" indent="8"/>
    </xf>
    <xf numFmtId="0" fontId="6" fillId="0" borderId="0" xfId="0" applyFont="1" applyBorder="1" applyAlignment="1">
      <alignment horizontal="left" indent="2"/>
    </xf>
    <xf numFmtId="170" fontId="6" fillId="2" borderId="14" xfId="0" applyNumberFormat="1" applyFont="1" applyFill="1" applyBorder="1" applyAlignment="1">
      <alignment horizontal="right" indent="7"/>
    </xf>
    <xf numFmtId="170" fontId="6" fillId="0" borderId="2" xfId="0" applyNumberFormat="1" applyFont="1" applyBorder="1" applyAlignment="1">
      <alignment horizontal="right" indent="7"/>
    </xf>
    <xf numFmtId="170" fontId="6" fillId="0" borderId="3" xfId="0" applyNumberFormat="1" applyFont="1" applyBorder="1" applyAlignment="1">
      <alignment horizontal="right" indent="7"/>
    </xf>
    <xf numFmtId="170" fontId="6" fillId="0" borderId="4" xfId="0" applyNumberFormat="1" applyFont="1" applyBorder="1" applyAlignment="1">
      <alignment horizontal="right" indent="7"/>
    </xf>
    <xf numFmtId="170" fontId="6" fillId="0" borderId="10" xfId="0" applyNumberFormat="1" applyFont="1" applyBorder="1" applyAlignment="1">
      <alignment horizontal="right" indent="7"/>
    </xf>
    <xf numFmtId="170" fontId="6" fillId="0" borderId="10" xfId="0" applyNumberFormat="1" applyFont="1" applyFill="1" applyBorder="1" applyAlignment="1">
      <alignment horizontal="right" indent="7"/>
    </xf>
    <xf numFmtId="170" fontId="6" fillId="2" borderId="14" xfId="0" applyNumberFormat="1" applyFont="1" applyFill="1" applyBorder="1" applyAlignment="1">
      <alignment horizontal="right" indent="6"/>
    </xf>
    <xf numFmtId="170" fontId="6" fillId="0" borderId="33" xfId="0" applyNumberFormat="1" applyFont="1" applyBorder="1" applyAlignment="1">
      <alignment horizontal="right" indent="6"/>
    </xf>
    <xf numFmtId="170" fontId="6" fillId="0" borderId="2" xfId="0" applyNumberFormat="1" applyFont="1" applyBorder="1" applyAlignment="1">
      <alignment horizontal="right" indent="6"/>
    </xf>
    <xf numFmtId="170" fontId="6" fillId="0" borderId="3" xfId="0" applyNumberFormat="1" applyFont="1" applyBorder="1" applyAlignment="1">
      <alignment horizontal="right" indent="6"/>
    </xf>
    <xf numFmtId="170" fontId="6" fillId="0" borderId="10" xfId="0" applyNumberFormat="1" applyFont="1" applyBorder="1" applyAlignment="1">
      <alignment horizontal="right" indent="6"/>
    </xf>
    <xf numFmtId="3" fontId="6" fillId="2" borderId="18" xfId="0" applyNumberFormat="1" applyFont="1" applyFill="1" applyBorder="1" applyAlignment="1">
      <alignment horizontal="right" indent="9"/>
    </xf>
    <xf numFmtId="170" fontId="6" fillId="2" borderId="19" xfId="0" applyNumberFormat="1" applyFont="1" applyFill="1" applyBorder="1" applyAlignment="1">
      <alignment horizontal="right" indent="11"/>
    </xf>
    <xf numFmtId="170" fontId="6" fillId="2" borderId="26" xfId="0" applyNumberFormat="1" applyFont="1" applyFill="1" applyBorder="1" applyAlignment="1">
      <alignment horizontal="right" indent="11"/>
    </xf>
    <xf numFmtId="170" fontId="6" fillId="2" borderId="18" xfId="0" applyNumberFormat="1" applyFont="1" applyFill="1" applyBorder="1" applyAlignment="1">
      <alignment horizontal="right" indent="11"/>
    </xf>
    <xf numFmtId="3" fontId="6" fillId="0" borderId="20" xfId="0" applyNumberFormat="1" applyFont="1" applyBorder="1" applyAlignment="1">
      <alignment horizontal="right" indent="9"/>
    </xf>
    <xf numFmtId="170" fontId="6" fillId="0" borderId="21" xfId="0" applyNumberFormat="1" applyFont="1" applyBorder="1" applyAlignment="1">
      <alignment horizontal="right" indent="11"/>
    </xf>
    <xf numFmtId="170" fontId="6" fillId="0" borderId="34" xfId="0" applyNumberFormat="1" applyFont="1" applyBorder="1" applyAlignment="1">
      <alignment horizontal="right" indent="11"/>
    </xf>
    <xf numFmtId="170" fontId="6" fillId="0" borderId="28" xfId="0" applyNumberFormat="1" applyFont="1" applyBorder="1" applyAlignment="1">
      <alignment horizontal="right" indent="11"/>
    </xf>
    <xf numFmtId="170" fontId="6" fillId="0" borderId="20" xfId="0" applyNumberFormat="1" applyFont="1" applyBorder="1" applyAlignment="1">
      <alignment horizontal="right" indent="11"/>
    </xf>
    <xf numFmtId="3" fontId="6" fillId="0" borderId="22" xfId="0" applyNumberFormat="1" applyFont="1" applyBorder="1" applyAlignment="1">
      <alignment horizontal="right" indent="9"/>
    </xf>
    <xf numFmtId="170" fontId="6" fillId="0" borderId="23" xfId="0" applyNumberFormat="1" applyFont="1" applyBorder="1" applyAlignment="1">
      <alignment horizontal="right" indent="11"/>
    </xf>
    <xf numFmtId="170" fontId="6" fillId="0" borderId="29" xfId="0" applyNumberFormat="1" applyFont="1" applyBorder="1" applyAlignment="1">
      <alignment horizontal="right" indent="11"/>
    </xf>
    <xf numFmtId="170" fontId="6" fillId="0" borderId="30" xfId="0" applyNumberFormat="1" applyFont="1" applyBorder="1" applyAlignment="1">
      <alignment horizontal="right" indent="11"/>
    </xf>
    <xf numFmtId="170" fontId="6" fillId="0" borderId="22" xfId="0" applyNumberFormat="1" applyFont="1" applyBorder="1" applyAlignment="1">
      <alignment horizontal="right" indent="11"/>
    </xf>
    <xf numFmtId="3" fontId="6" fillId="0" borderId="24" xfId="0" applyNumberFormat="1" applyFont="1" applyBorder="1" applyAlignment="1">
      <alignment horizontal="right" indent="9"/>
    </xf>
    <xf numFmtId="170" fontId="6" fillId="0" borderId="25" xfId="0" applyNumberFormat="1" applyFont="1" applyBorder="1" applyAlignment="1">
      <alignment horizontal="right" indent="11"/>
    </xf>
    <xf numFmtId="170" fontId="6" fillId="0" borderId="31" xfId="0" applyNumberFormat="1" applyFont="1" applyBorder="1" applyAlignment="1">
      <alignment horizontal="right" indent="11"/>
    </xf>
    <xf numFmtId="170" fontId="6" fillId="0" borderId="32" xfId="0" applyNumberFormat="1" applyFont="1" applyBorder="1" applyAlignment="1">
      <alignment horizontal="right" indent="11"/>
    </xf>
    <xf numFmtId="170" fontId="6" fillId="0" borderId="24" xfId="0" applyNumberFormat="1" applyFont="1" applyBorder="1" applyAlignment="1">
      <alignment horizontal="right" indent="11"/>
    </xf>
    <xf numFmtId="3" fontId="6" fillId="2" borderId="35" xfId="0" applyNumberFormat="1" applyFont="1" applyFill="1" applyBorder="1" applyAlignment="1">
      <alignment horizontal="right" indent="9"/>
    </xf>
    <xf numFmtId="170" fontId="6" fillId="2" borderId="36" xfId="0" applyNumberFormat="1" applyFont="1" applyFill="1" applyBorder="1" applyAlignment="1">
      <alignment horizontal="right" indent="11"/>
    </xf>
    <xf numFmtId="170" fontId="6" fillId="2" borderId="37" xfId="0" applyNumberFormat="1" applyFont="1" applyFill="1" applyBorder="1" applyAlignment="1">
      <alignment horizontal="right" indent="11"/>
    </xf>
    <xf numFmtId="170" fontId="6" fillId="2" borderId="38" xfId="0" applyNumberFormat="1" applyFont="1" applyFill="1" applyBorder="1" applyAlignment="1">
      <alignment horizontal="right" indent="11"/>
    </xf>
    <xf numFmtId="170" fontId="6" fillId="2" borderId="39" xfId="0" applyNumberFormat="1" applyFont="1" applyFill="1" applyBorder="1" applyAlignment="1">
      <alignment horizontal="right" indent="11"/>
    </xf>
    <xf numFmtId="170" fontId="6" fillId="2" borderId="35" xfId="0" applyNumberFormat="1" applyFont="1" applyFill="1" applyBorder="1" applyAlignment="1">
      <alignment horizontal="right" indent="11"/>
    </xf>
    <xf numFmtId="170" fontId="6" fillId="0" borderId="27" xfId="0" applyNumberFormat="1" applyFont="1" applyBorder="1" applyAlignment="1">
      <alignment horizontal="right" indent="11"/>
    </xf>
    <xf numFmtId="170" fontId="6" fillId="0" borderId="40" xfId="0" applyNumberFormat="1" applyFont="1" applyBorder="1" applyAlignment="1">
      <alignment horizontal="right" indent="11"/>
    </xf>
    <xf numFmtId="0" fontId="5" fillId="5" borderId="47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left" indent="1"/>
    </xf>
    <xf numFmtId="0" fontId="5" fillId="6" borderId="47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left" indent="1"/>
    </xf>
    <xf numFmtId="209" fontId="6" fillId="6" borderId="52" xfId="0" applyNumberFormat="1" applyFont="1" applyFill="1" applyBorder="1" applyAlignment="1"/>
    <xf numFmtId="209" fontId="6" fillId="6" borderId="53" xfId="0" applyNumberFormat="1" applyFont="1" applyFill="1" applyBorder="1" applyAlignment="1">
      <alignment horizontal="right"/>
    </xf>
    <xf numFmtId="209" fontId="6" fillId="6" borderId="52" xfId="0" applyNumberFormat="1" applyFont="1" applyFill="1" applyBorder="1" applyAlignment="1">
      <alignment horizontal="right"/>
    </xf>
    <xf numFmtId="209" fontId="6" fillId="6" borderId="54" xfId="0" applyNumberFormat="1" applyFont="1" applyFill="1" applyBorder="1" applyAlignment="1"/>
    <xf numFmtId="209" fontId="6" fillId="6" borderId="55" xfId="0" applyNumberFormat="1" applyFont="1" applyFill="1" applyBorder="1" applyAlignment="1">
      <alignment horizontal="right"/>
    </xf>
    <xf numFmtId="209" fontId="6" fillId="6" borderId="54" xfId="0" applyNumberFormat="1" applyFont="1" applyFill="1" applyBorder="1" applyAlignment="1">
      <alignment horizontal="right"/>
    </xf>
    <xf numFmtId="209" fontId="6" fillId="0" borderId="21" xfId="0" applyNumberFormat="1" applyFont="1" applyBorder="1" applyAlignment="1"/>
    <xf numFmtId="209" fontId="6" fillId="0" borderId="34" xfId="0" applyNumberFormat="1" applyFont="1" applyBorder="1" applyAlignment="1">
      <alignment horizontal="right"/>
    </xf>
    <xf numFmtId="209" fontId="6" fillId="0" borderId="21" xfId="0" applyNumberFormat="1" applyFont="1" applyBorder="1" applyAlignment="1">
      <alignment horizontal="right"/>
    </xf>
    <xf numFmtId="209" fontId="6" fillId="0" borderId="23" xfId="0" applyNumberFormat="1" applyFont="1" applyBorder="1" applyAlignment="1"/>
    <xf numFmtId="209" fontId="6" fillId="0" borderId="29" xfId="0" applyNumberFormat="1" applyFont="1" applyBorder="1" applyAlignment="1">
      <alignment horizontal="right"/>
    </xf>
    <xf numFmtId="209" fontId="6" fillId="0" borderId="23" xfId="0" applyNumberFormat="1" applyFont="1" applyBorder="1" applyAlignment="1">
      <alignment horizontal="right"/>
    </xf>
    <xf numFmtId="209" fontId="6" fillId="0" borderId="45" xfId="0" applyNumberFormat="1" applyFont="1" applyBorder="1" applyAlignment="1"/>
    <xf numFmtId="209" fontId="6" fillId="0" borderId="46" xfId="0" applyNumberFormat="1" applyFont="1" applyBorder="1" applyAlignment="1">
      <alignment horizontal="right"/>
    </xf>
    <xf numFmtId="209" fontId="6" fillId="0" borderId="45" xfId="0" applyNumberFormat="1" applyFont="1" applyBorder="1" applyAlignment="1">
      <alignment horizontal="right"/>
    </xf>
    <xf numFmtId="209" fontId="6" fillId="0" borderId="19" xfId="0" applyNumberFormat="1" applyFont="1" applyFill="1" applyBorder="1" applyAlignment="1"/>
    <xf numFmtId="209" fontId="6" fillId="0" borderId="44" xfId="0" applyNumberFormat="1" applyFont="1" applyFill="1" applyBorder="1" applyAlignment="1">
      <alignment horizontal="right"/>
    </xf>
    <xf numFmtId="209" fontId="6" fillId="0" borderId="19" xfId="0" applyNumberFormat="1" applyFont="1" applyFill="1" applyBorder="1" applyAlignment="1">
      <alignment horizontal="right"/>
    </xf>
    <xf numFmtId="171" fontId="6" fillId="6" borderId="47" xfId="0" applyNumberFormat="1" applyFont="1" applyFill="1" applyBorder="1" applyAlignment="1">
      <alignment horizontal="right"/>
    </xf>
    <xf numFmtId="171" fontId="6" fillId="6" borderId="51" xfId="0" applyNumberFormat="1" applyFont="1" applyFill="1" applyBorder="1" applyAlignment="1">
      <alignment horizontal="right"/>
    </xf>
    <xf numFmtId="171" fontId="6" fillId="0" borderId="2" xfId="0" applyNumberFormat="1" applyFont="1" applyBorder="1" applyAlignment="1">
      <alignment horizontal="right"/>
    </xf>
    <xf numFmtId="171" fontId="6" fillId="0" borderId="3" xfId="0" applyNumberFormat="1" applyFont="1" applyBorder="1" applyAlignment="1">
      <alignment horizontal="right"/>
    </xf>
    <xf numFmtId="171" fontId="6" fillId="0" borderId="4" xfId="0" applyNumberFormat="1" applyFont="1" applyBorder="1" applyAlignment="1">
      <alignment horizontal="right"/>
    </xf>
    <xf numFmtId="171" fontId="6" fillId="0" borderId="1" xfId="0" applyNumberFormat="1" applyFont="1" applyFill="1" applyBorder="1" applyAlignment="1">
      <alignment horizontal="right"/>
    </xf>
    <xf numFmtId="0" fontId="5" fillId="5" borderId="41" xfId="0" quotePrefix="1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6" fillId="0" borderId="0" xfId="3" applyFont="1" applyAlignment="1">
      <alignment horizontal="left" wrapText="1"/>
    </xf>
    <xf numFmtId="0" fontId="5" fillId="3" borderId="1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70" fontId="6" fillId="4" borderId="10" xfId="0" applyNumberFormat="1" applyFont="1" applyFill="1" applyBorder="1" applyAlignment="1">
      <alignment horizontal="center"/>
    </xf>
    <xf numFmtId="170" fontId="6" fillId="4" borderId="3" xfId="0" applyNumberFormat="1" applyFont="1" applyFill="1" applyBorder="1" applyAlignment="1">
      <alignment horizontal="center"/>
    </xf>
  </cellXfs>
  <cellStyles count="5">
    <cellStyle name="_Business_economy_-_size_class_analysis" xfId="1"/>
    <cellStyle name="Comma" xfId="2" builtinId="3"/>
    <cellStyle name="Normal" xfId="0" builtinId="0"/>
    <cellStyle name="Normal_2013 NNN Example for size class data" xfId="3"/>
    <cellStyle name="Percent" xfId="4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09836820643182"/>
          <c:y val="3.2520389752425036E-2"/>
          <c:w val="0.8464741723858008"/>
          <c:h val="0.8617903284392634"/>
        </c:manualLayout>
      </c:layout>
      <c:bubbleChart>
        <c:varyColors val="0"/>
        <c:ser>
          <c:idx val="0"/>
          <c:order val="0"/>
          <c:tx>
            <c:strRef>
              <c:f>'Figure 1'!$E$10</c:f>
              <c:strCache>
                <c:ptCount val="1"/>
                <c:pt idx="0">
                  <c:v>Apparent labour productivity</c:v>
                </c:pt>
              </c:strCache>
            </c:strRef>
          </c:tx>
          <c:spPr>
            <a:solidFill>
              <a:srgbClr val="109AD7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CFE4F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B9CEF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1F5A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0629904062324147E-2"/>
                  <c:y val="-1.8287652249335144E-2"/>
                </c:manualLayout>
              </c:layout>
              <c:tx>
                <c:strRef>
                  <c:f>'Figure 1'!$B$11</c:f>
                  <c:strCache>
                    <c:ptCount val="1"/>
                    <c:pt idx="0">
                      <c:v>Micro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475553895047036E-2"/>
                  <c:y val="6.7435473801356283E-2"/>
                </c:manualLayout>
              </c:layout>
              <c:tx>
                <c:strRef>
                  <c:f>'Figure 1'!$B$12</c:f>
                  <c:strCache>
                    <c:ptCount val="1"/>
                    <c:pt idx="0">
                      <c:v>Small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27330668253057111"/>
                  <c:y val="9.9699157837117802E-2"/>
                </c:manualLayout>
              </c:layout>
              <c:tx>
                <c:strRef>
                  <c:f>'Figure 1'!$B$13</c:f>
                  <c:strCache>
                    <c:ptCount val="1"/>
                    <c:pt idx="0">
                      <c:v>Medium-sized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766232089843873E-2"/>
                  <c:y val="-3.5865390408922941E-2"/>
                </c:manualLayout>
              </c:layout>
              <c:tx>
                <c:strRef>
                  <c:f>'Figure 1'!$B$14</c:f>
                  <c:strCache>
                    <c:ptCount val="1"/>
                    <c:pt idx="0">
                      <c:v>Large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34163254996616471"/>
                  <c:y val="0.31910632444567066"/>
                </c:manualLayout>
              </c:layout>
              <c:tx>
                <c:strRef>
                  <c:f>'Figure 1'!#REF!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'Figure 1'!$C$11:$C$14</c:f>
              <c:numCache>
                <c:formatCode>#,##0.0</c:formatCode>
                <c:ptCount val="4"/>
                <c:pt idx="0">
                  <c:v>29.094793822354646</c:v>
                </c:pt>
                <c:pt idx="1">
                  <c:v>20.888569923741798</c:v>
                </c:pt>
                <c:pt idx="2">
                  <c:v>17.133700275878326</c:v>
                </c:pt>
                <c:pt idx="3">
                  <c:v>32.882935978025223</c:v>
                </c:pt>
              </c:numCache>
            </c:numRef>
          </c:xVal>
          <c:yVal>
            <c:numRef>
              <c:f>'Figure 1'!$D$11:$D$14</c:f>
              <c:numCache>
                <c:formatCode>#,##0.0</c:formatCode>
                <c:ptCount val="4"/>
                <c:pt idx="0">
                  <c:v>21.117195480497823</c:v>
                </c:pt>
                <c:pt idx="1">
                  <c:v>17.868396175805852</c:v>
                </c:pt>
                <c:pt idx="2">
                  <c:v>18.335298992279313</c:v>
                </c:pt>
                <c:pt idx="3">
                  <c:v>42.679109351417019</c:v>
                </c:pt>
              </c:numCache>
            </c:numRef>
          </c:yVal>
          <c:bubbleSize>
            <c:numRef>
              <c:f>'Figure 1'!$E$11:$E$14</c:f>
              <c:numCache>
                <c:formatCode>#,##0.0</c:formatCode>
                <c:ptCount val="4"/>
                <c:pt idx="0">
                  <c:v>72.022264461447733</c:v>
                </c:pt>
                <c:pt idx="1">
                  <c:v>84.99924904909598</c:v>
                </c:pt>
                <c:pt idx="2">
                  <c:v>106.29605787567489</c:v>
                </c:pt>
                <c:pt idx="3">
                  <c:v>128.92142237035162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80860800"/>
        <c:axId val="181760768"/>
      </c:bubbleChart>
      <c:valAx>
        <c:axId val="180860800"/>
        <c:scaling>
          <c:orientation val="minMax"/>
          <c:max val="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Share of all persons employed</a:t>
                </a:r>
              </a:p>
            </c:rich>
          </c:tx>
          <c:layout>
            <c:manualLayout>
              <c:xMode val="edge"/>
              <c:yMode val="edge"/>
              <c:x val="0.42185396949862591"/>
              <c:y val="0.947156392036361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760768"/>
        <c:crosses val="autoZero"/>
        <c:crossBetween val="midCat"/>
        <c:majorUnit val="10"/>
      </c:valAx>
      <c:valAx>
        <c:axId val="1817607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Share of value added</a:t>
                </a:r>
              </a:p>
            </c:rich>
          </c:tx>
          <c:layout>
            <c:manualLayout>
              <c:xMode val="edge"/>
              <c:yMode val="edge"/>
              <c:x val="6.9156293222683261E-3"/>
              <c:y val="0.347561615773638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86080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181619256017507"/>
          <c:y val="8.0831499927265182E-2"/>
          <c:w val="0.67396061269146612"/>
          <c:h val="0.7829108135812256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2'!$C$10</c:f>
              <c:strCache>
                <c:ptCount val="1"/>
                <c:pt idx="0">
                  <c:v>Share of SME enterprise population</c:v>
                </c:pt>
              </c:strCache>
            </c:strRef>
          </c:tx>
          <c:spPr>
            <a:solidFill>
              <a:srgbClr val="109AD7"/>
            </a:solidFill>
            <a:ln w="25400">
              <a:noFill/>
            </a:ln>
          </c:spPr>
          <c:invertIfNegative val="0"/>
          <c:cat>
            <c:strRef>
              <c:f>'Figure 2'!$B$11:$B$23</c:f>
              <c:strCache>
                <c:ptCount val="13"/>
                <c:pt idx="0">
                  <c:v>Wholesale and retail trade; repair of motor vehicles and motorcycles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Professional, scientific and technical activities</c:v>
                </c:pt>
                <c:pt idx="4">
                  <c:v>Accommodation and food service activities</c:v>
                </c:pt>
                <c:pt idx="5">
                  <c:v>Administrative and support service activities</c:v>
                </c:pt>
                <c:pt idx="6">
                  <c:v>Transportation and storage</c:v>
                </c:pt>
                <c:pt idx="7">
                  <c:v>Information and communication</c:v>
                </c:pt>
                <c:pt idx="8">
                  <c:v>Real estate activities</c:v>
                </c:pt>
                <c:pt idx="9">
                  <c:v>Water supply; sewerage, waste management and remediation activities</c:v>
                </c:pt>
                <c:pt idx="10">
                  <c:v>Repair of computers and personal and household goods</c:v>
                </c:pt>
                <c:pt idx="11">
                  <c:v>Electricity, gas, steam and air conditioning supply</c:v>
                </c:pt>
                <c:pt idx="12">
                  <c:v>Mining and quarrying</c:v>
                </c:pt>
              </c:strCache>
            </c:strRef>
          </c:cat>
          <c:val>
            <c:numRef>
              <c:f>'Figure 2'!$C$11:$C$23</c:f>
              <c:numCache>
                <c:formatCode>#,##0.0</c:formatCode>
                <c:ptCount val="13"/>
                <c:pt idx="0">
                  <c:v>27.951787414318673</c:v>
                </c:pt>
                <c:pt idx="1">
                  <c:v>9.3444245673221147</c:v>
                </c:pt>
                <c:pt idx="2">
                  <c:v>14.698697793167142</c:v>
                </c:pt>
                <c:pt idx="3">
                  <c:v>17.480503529122064</c:v>
                </c:pt>
                <c:pt idx="4">
                  <c:v>8.1769207464473936</c:v>
                </c:pt>
                <c:pt idx="5">
                  <c:v>5.6267998867782696</c:v>
                </c:pt>
                <c:pt idx="6">
                  <c:v>5.065520149428294</c:v>
                </c:pt>
                <c:pt idx="7">
                  <c:v>4.2880197267299458</c:v>
                </c:pt>
                <c:pt idx="8">
                  <c:v>5.7889115967039437</c:v>
                </c:pt>
                <c:pt idx="10">
                  <c:v>0.85594229583557724</c:v>
                </c:pt>
                <c:pt idx="11">
                  <c:v>0.31136872706572832</c:v>
                </c:pt>
                <c:pt idx="12">
                  <c:v>8.4140622537482279E-2</c:v>
                </c:pt>
              </c:numCache>
            </c:numRef>
          </c:val>
        </c:ser>
        <c:ser>
          <c:idx val="2"/>
          <c:order val="1"/>
          <c:tx>
            <c:strRef>
              <c:f>'Figure 2'!$D$10</c:f>
              <c:strCache>
                <c:ptCount val="1"/>
                <c:pt idx="0">
                  <c:v>Share of SME employment</c:v>
                </c:pt>
              </c:strCache>
            </c:strRef>
          </c:tx>
          <c:spPr>
            <a:solidFill>
              <a:srgbClr val="98499C"/>
            </a:solidFill>
            <a:ln w="25400">
              <a:noFill/>
            </a:ln>
          </c:spPr>
          <c:invertIfNegative val="0"/>
          <c:cat>
            <c:strRef>
              <c:f>'Figure 2'!$B$11:$B$23</c:f>
              <c:strCache>
                <c:ptCount val="13"/>
                <c:pt idx="0">
                  <c:v>Wholesale and retail trade; repair of motor vehicles and motorcycles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Professional, scientific and technical activities</c:v>
                </c:pt>
                <c:pt idx="4">
                  <c:v>Accommodation and food service activities</c:v>
                </c:pt>
                <c:pt idx="5">
                  <c:v>Administrative and support service activities</c:v>
                </c:pt>
                <c:pt idx="6">
                  <c:v>Transportation and storage</c:v>
                </c:pt>
                <c:pt idx="7">
                  <c:v>Information and communication</c:v>
                </c:pt>
                <c:pt idx="8">
                  <c:v>Real estate activities</c:v>
                </c:pt>
                <c:pt idx="9">
                  <c:v>Water supply; sewerage, waste management and remediation activities</c:v>
                </c:pt>
                <c:pt idx="10">
                  <c:v>Repair of computers and personal and household goods</c:v>
                </c:pt>
                <c:pt idx="11">
                  <c:v>Electricity, gas, steam and air conditioning supply</c:v>
                </c:pt>
                <c:pt idx="12">
                  <c:v>Mining and quarrying</c:v>
                </c:pt>
              </c:strCache>
            </c:strRef>
          </c:cat>
          <c:val>
            <c:numRef>
              <c:f>'Figure 2'!$D$11:$D$23</c:f>
              <c:numCache>
                <c:formatCode>#,##0.0</c:formatCode>
                <c:ptCount val="13"/>
                <c:pt idx="0">
                  <c:v>25.93714983359256</c:v>
                </c:pt>
                <c:pt idx="1">
                  <c:v>19.734751559547103</c:v>
                </c:pt>
                <c:pt idx="2">
                  <c:v>12.432558995200107</c:v>
                </c:pt>
                <c:pt idx="3">
                  <c:v>10.521632967069724</c:v>
                </c:pt>
                <c:pt idx="4">
                  <c:v>9.6411508593536581</c:v>
                </c:pt>
                <c:pt idx="5">
                  <c:v>7.2659564386020659</c:v>
                </c:pt>
                <c:pt idx="6">
                  <c:v>6.1369502561615352</c:v>
                </c:pt>
                <c:pt idx="7">
                  <c:v>3.8384649262176733</c:v>
                </c:pt>
                <c:pt idx="8">
                  <c:v>2.6349795683998685</c:v>
                </c:pt>
                <c:pt idx="9">
                  <c:v>0.88315800623261365</c:v>
                </c:pt>
                <c:pt idx="10">
                  <c:v>0.38822827644261593</c:v>
                </c:pt>
                <c:pt idx="11">
                  <c:v>0.30984674906204179</c:v>
                </c:pt>
                <c:pt idx="12">
                  <c:v>0.22867782739339612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9775872"/>
        <c:axId val="190835328"/>
      </c:barChart>
      <c:catAx>
        <c:axId val="1897758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83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35328"/>
        <c:scaling>
          <c:orientation val="minMax"/>
          <c:max val="3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775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172866520787743"/>
          <c:y val="0.89838434168015369"/>
          <c:w val="0.24398249452954046"/>
          <c:h val="9.46882217090069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666703197377601"/>
          <c:y val="7.7262859717464549E-2"/>
          <c:w val="0.64555625602892364"/>
          <c:h val="0.8410614157815427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'Figure 3'!$C$10</c:f>
              <c:strCache>
                <c:ptCount val="1"/>
                <c:pt idx="0">
                  <c:v>Micro</c:v>
                </c:pt>
              </c:strCache>
            </c:strRef>
          </c:tx>
          <c:spPr>
            <a:solidFill>
              <a:srgbClr val="CFE4F6"/>
            </a:solidFill>
            <a:ln w="25400">
              <a:noFill/>
            </a:ln>
          </c:spPr>
          <c:invertIfNegative val="0"/>
          <c:dPt>
            <c:idx val="19"/>
            <c:invertIfNegative val="0"/>
            <c:bubble3D val="0"/>
            <c:spPr>
              <a:pattFill prst="dkHorz">
                <a:fgClr>
                  <a:srgbClr xmlns:mc="http://schemas.openxmlformats.org/markup-compatibility/2006" xmlns:a14="http://schemas.microsoft.com/office/drawing/2010/main" val="CFE4F6" mc:Ignorable="a14" a14:legacySpreadsheetColorIndex="30"/>
                </a:fgClr>
                <a:bgClr>
                  <a:srgbClr xmlns:mc="http://schemas.openxmlformats.org/markup-compatibility/2006" xmlns:a14="http://schemas.microsoft.com/office/drawing/2010/main" val="B9CEF1" mc:Ignorable="a14" a14:legacySpreadsheetColorIndex="29"/>
                </a:bgClr>
              </a:pattFill>
              <a:ln w="25400">
                <a:noFill/>
              </a:ln>
            </c:spPr>
          </c:dPt>
          <c:cat>
            <c:strRef>
              <c:f>'Figure 3'!$B$11:$B$24</c:f>
              <c:strCache>
                <c:ptCount val="14"/>
                <c:pt idx="0">
                  <c:v>Total business economy; repair of computers, personal and household goods; except financial and insurance activities</c:v>
                </c:pt>
                <c:pt idx="1">
                  <c:v>Construction</c:v>
                </c:pt>
                <c:pt idx="2">
                  <c:v>Real estate activities</c:v>
                </c:pt>
                <c:pt idx="3">
                  <c:v>Accommodation and food service activities</c:v>
                </c:pt>
                <c:pt idx="4">
                  <c:v>Professional, scientific and technical activities</c:v>
                </c:pt>
                <c:pt idx="5">
                  <c:v>Wholesale and retail trade; repair of motor vehicles and motorcycles</c:v>
                </c:pt>
                <c:pt idx="6">
                  <c:v>Manufacturing</c:v>
                </c:pt>
                <c:pt idx="7">
                  <c:v>Information and communication</c:v>
                </c:pt>
                <c:pt idx="8">
                  <c:v>      Water supply; sewerage, waste management and remediation activities</c:v>
                </c:pt>
                <c:pt idx="9">
                  <c:v>Transportation and storage</c:v>
                </c:pt>
                <c:pt idx="10">
                  <c:v>Administrative and support service activities</c:v>
                </c:pt>
                <c:pt idx="11">
                  <c:v>Mining and quarrying</c:v>
                </c:pt>
                <c:pt idx="12">
                  <c:v>Electricity, gas, steam and air conditioning supply</c:v>
                </c:pt>
                <c:pt idx="13">
                  <c:v>Repair of computers and personal and household goods (2)</c:v>
                </c:pt>
              </c:strCache>
            </c:strRef>
          </c:cat>
          <c:val>
            <c:numRef>
              <c:f>'Figure 3'!$C$11:$C$24</c:f>
              <c:numCache>
                <c:formatCode>#,##0.0</c:formatCode>
                <c:ptCount val="14"/>
                <c:pt idx="0">
                  <c:v>29.155107414143817</c:v>
                </c:pt>
                <c:pt idx="1">
                  <c:v>6.4453125</c:v>
                </c:pt>
                <c:pt idx="2">
                  <c:v>13.741666666666665</c:v>
                </c:pt>
                <c:pt idx="3">
                  <c:v>4.7502648089301722</c:v>
                </c:pt>
                <c:pt idx="4">
                  <c:v>9.1056338028169019</c:v>
                </c:pt>
                <c:pt idx="5">
                  <c:v>45.871790239342694</c:v>
                </c:pt>
                <c:pt idx="6">
                  <c:v>36.162055083391905</c:v>
                </c:pt>
                <c:pt idx="7">
                  <c:v>19.15697922292016</c:v>
                </c:pt>
                <c:pt idx="8">
                  <c:v>41.742366833254998</c:v>
                </c:pt>
                <c:pt idx="9">
                  <c:v>22.919497425058292</c:v>
                </c:pt>
                <c:pt idx="10">
                  <c:v>58.701144300787632</c:v>
                </c:pt>
                <c:pt idx="11">
                  <c:v>49.00739553480431</c:v>
                </c:pt>
                <c:pt idx="12">
                  <c:v>16.115875339887054</c:v>
                </c:pt>
                <c:pt idx="13">
                  <c:v>68.090062111801259</c:v>
                </c:pt>
              </c:numCache>
            </c:numRef>
          </c:val>
        </c:ser>
        <c:ser>
          <c:idx val="2"/>
          <c:order val="1"/>
          <c:tx>
            <c:strRef>
              <c:f>'Figure 3'!$D$10</c:f>
              <c:strCache>
                <c:ptCount val="1"/>
                <c:pt idx="0">
                  <c:v>Small</c:v>
                </c:pt>
              </c:strCache>
            </c:strRef>
          </c:tx>
          <c:spPr>
            <a:solidFill>
              <a:srgbClr val="B9CEF1"/>
            </a:solidFill>
            <a:ln w="25400">
              <a:noFill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C0C0C0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pattFill prst="dkHorz">
                <a:fgClr>
                  <a:srgbClr xmlns:mc="http://schemas.openxmlformats.org/markup-compatibility/2006" xmlns:a14="http://schemas.microsoft.com/office/drawing/2010/main" val="B9CEF1" mc:Ignorable="a14" a14:legacySpreadsheetColorIndex="29"/>
                </a:fgClr>
                <a:bgClr>
                  <a:srgbClr xmlns:mc="http://schemas.openxmlformats.org/markup-compatibility/2006" xmlns:a14="http://schemas.microsoft.com/office/drawing/2010/main" val="109AD7" mc:Ignorable="a14" a14:legacySpreadsheetColorIndex="24"/>
                </a:bgClr>
              </a:pattFill>
              <a:ln w="25400">
                <a:noFill/>
              </a:ln>
            </c:spPr>
          </c:dPt>
          <c:cat>
            <c:strRef>
              <c:f>'Figure 3'!$B$11:$B$24</c:f>
              <c:strCache>
                <c:ptCount val="14"/>
                <c:pt idx="0">
                  <c:v>Total business economy; repair of computers, personal and household goods; except financial and insurance activities</c:v>
                </c:pt>
                <c:pt idx="1">
                  <c:v>Construction</c:v>
                </c:pt>
                <c:pt idx="2">
                  <c:v>Real estate activities</c:v>
                </c:pt>
                <c:pt idx="3">
                  <c:v>Accommodation and food service activities</c:v>
                </c:pt>
                <c:pt idx="4">
                  <c:v>Professional, scientific and technical activities</c:v>
                </c:pt>
                <c:pt idx="5">
                  <c:v>Wholesale and retail trade; repair of motor vehicles and motorcycles</c:v>
                </c:pt>
                <c:pt idx="6">
                  <c:v>Manufacturing</c:v>
                </c:pt>
                <c:pt idx="7">
                  <c:v>Information and communication</c:v>
                </c:pt>
                <c:pt idx="8">
                  <c:v>      Water supply; sewerage, waste management and remediation activities</c:v>
                </c:pt>
                <c:pt idx="9">
                  <c:v>Transportation and storage</c:v>
                </c:pt>
                <c:pt idx="10">
                  <c:v>Administrative and support service activities</c:v>
                </c:pt>
                <c:pt idx="11">
                  <c:v>Mining and quarrying</c:v>
                </c:pt>
                <c:pt idx="12">
                  <c:v>Electricity, gas, steam and air conditioning supply</c:v>
                </c:pt>
                <c:pt idx="13">
                  <c:v>Repair of computers and personal and household goods (2)</c:v>
                </c:pt>
              </c:strCache>
            </c:strRef>
          </c:cat>
          <c:val>
            <c:numRef>
              <c:f>'Figure 3'!$D$11:$D$24</c:f>
              <c:numCache>
                <c:formatCode>#,##0.0</c:formatCode>
                <c:ptCount val="14"/>
                <c:pt idx="0">
                  <c:v>20.724571700258576</c:v>
                </c:pt>
                <c:pt idx="1">
                  <c:v>13.004557291666668</c:v>
                </c:pt>
                <c:pt idx="2">
                  <c:v>19.933333333333334</c:v>
                </c:pt>
                <c:pt idx="3">
                  <c:v>5.3043265705206544</c:v>
                </c:pt>
                <c:pt idx="4">
                  <c:v>17.633802816901404</c:v>
                </c:pt>
                <c:pt idx="5">
                  <c:v>27.7777341387355</c:v>
                </c:pt>
                <c:pt idx="6">
                  <c:v>21.139643792848471</c:v>
                </c:pt>
                <c:pt idx="7">
                  <c:v>17.110536338572608</c:v>
                </c:pt>
                <c:pt idx="8">
                  <c:v>28.778213699891609</c:v>
                </c:pt>
                <c:pt idx="9">
                  <c:v>17.345209937429754</c:v>
                </c:pt>
                <c:pt idx="10">
                  <c:v>16.506910387873386</c:v>
                </c:pt>
                <c:pt idx="11">
                  <c:v>20.122126499359752</c:v>
                </c:pt>
                <c:pt idx="12">
                  <c:v>13.440852182747184</c:v>
                </c:pt>
                <c:pt idx="13">
                  <c:v>22.023809523809504</c:v>
                </c:pt>
              </c:numCache>
            </c:numRef>
          </c:val>
        </c:ser>
        <c:ser>
          <c:idx val="3"/>
          <c:order val="2"/>
          <c:tx>
            <c:strRef>
              <c:f>'Figure 3'!$E$10</c:f>
              <c:strCache>
                <c:ptCount val="1"/>
                <c:pt idx="0">
                  <c:v>Medium-sized</c:v>
                </c:pt>
              </c:strCache>
            </c:strRef>
          </c:tx>
          <c:spPr>
            <a:solidFill>
              <a:srgbClr val="109AD7"/>
            </a:solidFill>
            <a:ln w="25400">
              <a:noFill/>
            </a:ln>
          </c:spPr>
          <c:invertIfNegative val="0"/>
          <c:cat>
            <c:strRef>
              <c:f>'Figure 3'!$B$11:$B$24</c:f>
              <c:strCache>
                <c:ptCount val="14"/>
                <c:pt idx="0">
                  <c:v>Total business economy; repair of computers, personal and household goods; except financial and insurance activities</c:v>
                </c:pt>
                <c:pt idx="1">
                  <c:v>Construction</c:v>
                </c:pt>
                <c:pt idx="2">
                  <c:v>Real estate activities</c:v>
                </c:pt>
                <c:pt idx="3">
                  <c:v>Accommodation and food service activities</c:v>
                </c:pt>
                <c:pt idx="4">
                  <c:v>Professional, scientific and technical activities</c:v>
                </c:pt>
                <c:pt idx="5">
                  <c:v>Wholesale and retail trade; repair of motor vehicles and motorcycles</c:v>
                </c:pt>
                <c:pt idx="6">
                  <c:v>Manufacturing</c:v>
                </c:pt>
                <c:pt idx="7">
                  <c:v>Information and communication</c:v>
                </c:pt>
                <c:pt idx="8">
                  <c:v>      Water supply; sewerage, waste management and remediation activities</c:v>
                </c:pt>
                <c:pt idx="9">
                  <c:v>Transportation and storage</c:v>
                </c:pt>
                <c:pt idx="10">
                  <c:v>Administrative and support service activities</c:v>
                </c:pt>
                <c:pt idx="11">
                  <c:v>Mining and quarrying</c:v>
                </c:pt>
                <c:pt idx="12">
                  <c:v>Electricity, gas, steam and air conditioning supply</c:v>
                </c:pt>
                <c:pt idx="13">
                  <c:v>Repair of computers and personal and household goods (2)</c:v>
                </c:pt>
              </c:strCache>
            </c:strRef>
          </c:cat>
          <c:val>
            <c:numRef>
              <c:f>'Figure 3'!$E$11:$E$24</c:f>
              <c:numCache>
                <c:formatCode>#,##0.0</c:formatCode>
                <c:ptCount val="14"/>
                <c:pt idx="0">
                  <c:v>17.169218486132262</c:v>
                </c:pt>
                <c:pt idx="1">
                  <c:v>13.948567708333334</c:v>
                </c:pt>
                <c:pt idx="2">
                  <c:v>25.333333333333336</c:v>
                </c:pt>
                <c:pt idx="3">
                  <c:v>12.547869306608</c:v>
                </c:pt>
                <c:pt idx="4">
                  <c:v>29.04225352112676</c:v>
                </c:pt>
                <c:pt idx="5">
                  <c:v>13.876691776571592</c:v>
                </c:pt>
                <c:pt idx="6">
                  <c:v>13.486028317646955</c:v>
                </c:pt>
                <c:pt idx="7">
                  <c:v>15.880775753441531</c:v>
                </c:pt>
                <c:pt idx="8">
                  <c:v>12.470143598499746</c:v>
                </c:pt>
                <c:pt idx="9">
                  <c:v>17.548185798399675</c:v>
                </c:pt>
                <c:pt idx="10">
                  <c:v>12.75078020508248</c:v>
                </c:pt>
                <c:pt idx="11">
                  <c:v>13.334610928666626</c:v>
                </c:pt>
                <c:pt idx="12">
                  <c:v>18.841694803836617</c:v>
                </c:pt>
              </c:numCache>
            </c:numRef>
          </c:val>
        </c:ser>
        <c:ser>
          <c:idx val="4"/>
          <c:order val="3"/>
          <c:tx>
            <c:strRef>
              <c:f>'Figure 3'!$F$10</c:f>
              <c:strCache>
                <c:ptCount val="1"/>
                <c:pt idx="0">
                  <c:v>Large</c:v>
                </c:pt>
              </c:strCache>
            </c:strRef>
          </c:tx>
          <c:spPr>
            <a:solidFill>
              <a:srgbClr val="1F5AA0"/>
            </a:solidFill>
            <a:ln w="25400">
              <a:noFill/>
            </a:ln>
          </c:spPr>
          <c:invertIfNegative val="0"/>
          <c:cat>
            <c:strRef>
              <c:f>'Figure 3'!$B$11:$B$24</c:f>
              <c:strCache>
                <c:ptCount val="14"/>
                <c:pt idx="0">
                  <c:v>Total business economy; repair of computers, personal and household goods; except financial and insurance activities</c:v>
                </c:pt>
                <c:pt idx="1">
                  <c:v>Construction</c:v>
                </c:pt>
                <c:pt idx="2">
                  <c:v>Real estate activities</c:v>
                </c:pt>
                <c:pt idx="3">
                  <c:v>Accommodation and food service activities</c:v>
                </c:pt>
                <c:pt idx="4">
                  <c:v>Professional, scientific and technical activities</c:v>
                </c:pt>
                <c:pt idx="5">
                  <c:v>Wholesale and retail trade; repair of motor vehicles and motorcycles</c:v>
                </c:pt>
                <c:pt idx="6">
                  <c:v>Manufacturing</c:v>
                </c:pt>
                <c:pt idx="7">
                  <c:v>Information and communication</c:v>
                </c:pt>
                <c:pt idx="8">
                  <c:v>      Water supply; sewerage, waste management and remediation activities</c:v>
                </c:pt>
                <c:pt idx="9">
                  <c:v>Transportation and storage</c:v>
                </c:pt>
                <c:pt idx="10">
                  <c:v>Administrative and support service activities</c:v>
                </c:pt>
                <c:pt idx="11">
                  <c:v>Mining and quarrying</c:v>
                </c:pt>
                <c:pt idx="12">
                  <c:v>Electricity, gas, steam and air conditioning supply</c:v>
                </c:pt>
                <c:pt idx="13">
                  <c:v>Repair of computers and personal and household goods (2)</c:v>
                </c:pt>
              </c:strCache>
            </c:strRef>
          </c:cat>
          <c:val>
            <c:numRef>
              <c:f>'Figure 3'!$F$11:$F$24</c:f>
              <c:numCache>
                <c:formatCode>#,##0.0</c:formatCode>
                <c:ptCount val="14"/>
                <c:pt idx="0">
                  <c:v>32.951102399465341</c:v>
                </c:pt>
                <c:pt idx="1">
                  <c:v>66.617838541666671</c:v>
                </c:pt>
                <c:pt idx="2">
                  <c:v>41</c:v>
                </c:pt>
                <c:pt idx="3">
                  <c:v>77.356799478530107</c:v>
                </c:pt>
                <c:pt idx="4">
                  <c:v>44.218309859154928</c:v>
                </c:pt>
                <c:pt idx="5">
                  <c:v>12.410943624466839</c:v>
                </c:pt>
                <c:pt idx="6">
                  <c:v>29.212272806112665</c:v>
                </c:pt>
                <c:pt idx="7">
                  <c:v>47.851708685065702</c:v>
                </c:pt>
                <c:pt idx="8">
                  <c:v>17.053400991856037</c:v>
                </c:pt>
                <c:pt idx="9">
                  <c:v>42.249173837921255</c:v>
                </c:pt>
                <c:pt idx="10">
                  <c:v>12.197206122752267</c:v>
                </c:pt>
                <c:pt idx="11">
                  <c:v>17.797193355342817</c:v>
                </c:pt>
                <c:pt idx="12">
                  <c:v>51.319209968028211</c:v>
                </c:pt>
                <c:pt idx="13">
                  <c:v>9.8861283643892346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375168"/>
        <c:axId val="253817216"/>
      </c:barChart>
      <c:catAx>
        <c:axId val="206375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8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817216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375168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111157771945169"/>
          <c:y val="0.94702195338165507"/>
          <c:w val="0.41333379994167391"/>
          <c:h val="4.6357615894039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181619256017507"/>
          <c:y val="7.6923076923076927E-2"/>
          <c:w val="0.67067833698030632"/>
          <c:h val="0.84175824175824177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'Figure 4'!$C$10</c:f>
              <c:strCache>
                <c:ptCount val="1"/>
                <c:pt idx="0">
                  <c:v>Micro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cat>
            <c:strRef>
              <c:f>'Figure 4'!$B$11:$B$24</c:f>
              <c:strCache>
                <c:ptCount val="14"/>
                <c:pt idx="0">
                  <c:v>Non-financial business economy</c:v>
                </c:pt>
                <c:pt idx="1">
                  <c:v>Electricity, gas, steam and air conditioning supply</c:v>
                </c:pt>
                <c:pt idx="2">
                  <c:v>Mining and quarrying (2)</c:v>
                </c:pt>
                <c:pt idx="3">
                  <c:v>Information and communication</c:v>
                </c:pt>
                <c:pt idx="4">
                  <c:v>Manufacturing</c:v>
                </c:pt>
                <c:pt idx="5">
                  <c:v>Transportation and storage</c:v>
                </c:pt>
                <c:pt idx="6">
                  <c:v>Water supply; sewerage, waste management and remediation activities</c:v>
                </c:pt>
                <c:pt idx="7">
                  <c:v>Administrative and support service activities</c:v>
                </c:pt>
                <c:pt idx="8">
                  <c:v>Wholesale and retail trade; repair of motor vehicles and motorcycles</c:v>
                </c:pt>
                <c:pt idx="9">
                  <c:v>Accommodation and food service activities</c:v>
                </c:pt>
                <c:pt idx="10">
                  <c:v>Professional, scientific and technical activities</c:v>
                </c:pt>
                <c:pt idx="11">
                  <c:v>Construction</c:v>
                </c:pt>
                <c:pt idx="12">
                  <c:v>Repair of computers and personal and household goods (3)</c:v>
                </c:pt>
                <c:pt idx="13">
                  <c:v>Real estate activities (3)</c:v>
                </c:pt>
              </c:strCache>
            </c:strRef>
          </c:cat>
          <c:val>
            <c:numRef>
              <c:f>'Figure 4'!$C$11:$C$24</c:f>
              <c:numCache>
                <c:formatCode>#,##0.0</c:formatCode>
                <c:ptCount val="14"/>
                <c:pt idx="0">
                  <c:v>21.019187753587406</c:v>
                </c:pt>
                <c:pt idx="1">
                  <c:v>10.416403837103513</c:v>
                </c:pt>
                <c:pt idx="2">
                  <c:v>37.068627325439948</c:v>
                </c:pt>
                <c:pt idx="3">
                  <c:v>12.523242789053446</c:v>
                </c:pt>
                <c:pt idx="4">
                  <c:v>6.9753086419753085</c:v>
                </c:pt>
                <c:pt idx="5">
                  <c:v>13.533272355560696</c:v>
                </c:pt>
                <c:pt idx="6">
                  <c:v>10.103628601921026</c:v>
                </c:pt>
                <c:pt idx="7">
                  <c:v>20.325194022042105</c:v>
                </c:pt>
                <c:pt idx="8">
                  <c:v>25.408891181400346</c:v>
                </c:pt>
                <c:pt idx="9">
                  <c:v>33.956723765756756</c:v>
                </c:pt>
                <c:pt idx="10">
                  <c:v>38.885019639311146</c:v>
                </c:pt>
                <c:pt idx="11">
                  <c:v>37.307759102709447</c:v>
                </c:pt>
                <c:pt idx="12">
                  <c:v>46.933997361084927</c:v>
                </c:pt>
                <c:pt idx="13">
                  <c:v>58.12462406939818</c:v>
                </c:pt>
              </c:numCache>
            </c:numRef>
          </c:val>
        </c:ser>
        <c:ser>
          <c:idx val="2"/>
          <c:order val="1"/>
          <c:tx>
            <c:strRef>
              <c:f>'Figure 4'!$D$10</c:f>
              <c:strCache>
                <c:ptCount val="1"/>
                <c:pt idx="0">
                  <c:v>Small</c:v>
                </c:pt>
              </c:strCache>
            </c:strRef>
          </c:tx>
          <c:spPr>
            <a:solidFill>
              <a:srgbClr val="B9CEF1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cat>
            <c:strRef>
              <c:f>'Figure 4'!$B$11:$B$24</c:f>
              <c:strCache>
                <c:ptCount val="14"/>
                <c:pt idx="0">
                  <c:v>Non-financial business economy</c:v>
                </c:pt>
                <c:pt idx="1">
                  <c:v>Electricity, gas, steam and air conditioning supply</c:v>
                </c:pt>
                <c:pt idx="2">
                  <c:v>Mining and quarrying (2)</c:v>
                </c:pt>
                <c:pt idx="3">
                  <c:v>Information and communication</c:v>
                </c:pt>
                <c:pt idx="4">
                  <c:v>Manufacturing</c:v>
                </c:pt>
                <c:pt idx="5">
                  <c:v>Transportation and storage</c:v>
                </c:pt>
                <c:pt idx="6">
                  <c:v>Water supply; sewerage, waste management and remediation activities</c:v>
                </c:pt>
                <c:pt idx="7">
                  <c:v>Administrative and support service activities</c:v>
                </c:pt>
                <c:pt idx="8">
                  <c:v>Wholesale and retail trade; repair of motor vehicles and motorcycles</c:v>
                </c:pt>
                <c:pt idx="9">
                  <c:v>Accommodation and food service activities</c:v>
                </c:pt>
                <c:pt idx="10">
                  <c:v>Professional, scientific and technical activities</c:v>
                </c:pt>
                <c:pt idx="11">
                  <c:v>Construction</c:v>
                </c:pt>
                <c:pt idx="12">
                  <c:v>Repair of computers and personal and household goods (3)</c:v>
                </c:pt>
                <c:pt idx="13">
                  <c:v>Real estate activities (3)</c:v>
                </c:pt>
              </c:strCache>
            </c:strRef>
          </c:cat>
          <c:val>
            <c:numRef>
              <c:f>'Figure 4'!$D$11:$D$24</c:f>
              <c:numCache>
                <c:formatCode>#,##0.0</c:formatCode>
                <c:ptCount val="14"/>
                <c:pt idx="0">
                  <c:v>18.24957992749059</c:v>
                </c:pt>
                <c:pt idx="1">
                  <c:v>4.8963586784994151</c:v>
                </c:pt>
                <c:pt idx="3">
                  <c:v>12.785589151630706</c:v>
                </c:pt>
                <c:pt idx="4">
                  <c:v>14.619623456790123</c:v>
                </c:pt>
                <c:pt idx="5">
                  <c:v>16.008920715978288</c:v>
                </c:pt>
                <c:pt idx="6">
                  <c:v>16.848239060832444</c:v>
                </c:pt>
                <c:pt idx="7">
                  <c:v>16.237752184898813</c:v>
                </c:pt>
                <c:pt idx="8">
                  <c:v>23.575566995569226</c:v>
                </c:pt>
                <c:pt idx="9">
                  <c:v>27.269622062717318</c:v>
                </c:pt>
                <c:pt idx="10">
                  <c:v>21.512201965497326</c:v>
                </c:pt>
                <c:pt idx="11">
                  <c:v>28.477276803357782</c:v>
                </c:pt>
                <c:pt idx="12">
                  <c:v>35.242413119177776</c:v>
                </c:pt>
                <c:pt idx="13">
                  <c:v>27.780894552160518</c:v>
                </c:pt>
              </c:numCache>
            </c:numRef>
          </c:val>
        </c:ser>
        <c:ser>
          <c:idx val="3"/>
          <c:order val="2"/>
          <c:tx>
            <c:strRef>
              <c:f>'Figure 4'!$E$10</c:f>
              <c:strCache>
                <c:ptCount val="1"/>
                <c:pt idx="0">
                  <c:v>Medium-sized</c:v>
                </c:pt>
              </c:strCache>
            </c:strRef>
          </c:tx>
          <c:spPr>
            <a:solidFill>
              <a:srgbClr val="109AD7"/>
            </a:solidFill>
            <a:ln w="25400">
              <a:noFill/>
            </a:ln>
          </c:spPr>
          <c:invertIfNegative val="0"/>
          <c:cat>
            <c:strRef>
              <c:f>'Figure 4'!$B$11:$B$24</c:f>
              <c:strCache>
                <c:ptCount val="14"/>
                <c:pt idx="0">
                  <c:v>Non-financial business economy</c:v>
                </c:pt>
                <c:pt idx="1">
                  <c:v>Electricity, gas, steam and air conditioning supply</c:v>
                </c:pt>
                <c:pt idx="2">
                  <c:v>Mining and quarrying (2)</c:v>
                </c:pt>
                <c:pt idx="3">
                  <c:v>Information and communication</c:v>
                </c:pt>
                <c:pt idx="4">
                  <c:v>Manufacturing</c:v>
                </c:pt>
                <c:pt idx="5">
                  <c:v>Transportation and storage</c:v>
                </c:pt>
                <c:pt idx="6">
                  <c:v>Water supply; sewerage, waste management and remediation activities</c:v>
                </c:pt>
                <c:pt idx="7">
                  <c:v>Administrative and support service activities</c:v>
                </c:pt>
                <c:pt idx="8">
                  <c:v>Wholesale and retail trade; repair of motor vehicles and motorcycles</c:v>
                </c:pt>
                <c:pt idx="9">
                  <c:v>Accommodation and food service activities</c:v>
                </c:pt>
                <c:pt idx="10">
                  <c:v>Professional, scientific and technical activities</c:v>
                </c:pt>
                <c:pt idx="11">
                  <c:v>Construction</c:v>
                </c:pt>
                <c:pt idx="12">
                  <c:v>Repair of computers and personal and household goods (3)</c:v>
                </c:pt>
                <c:pt idx="13">
                  <c:v>Real estate activities (3)</c:v>
                </c:pt>
              </c:strCache>
            </c:strRef>
          </c:cat>
          <c:val>
            <c:numRef>
              <c:f>'Figure 4'!$E$11:$E$24</c:f>
              <c:numCache>
                <c:formatCode>#,##0.0</c:formatCode>
                <c:ptCount val="14"/>
                <c:pt idx="0">
                  <c:v>18.250202418820223</c:v>
                </c:pt>
                <c:pt idx="1">
                  <c:v>10.987258883926284</c:v>
                </c:pt>
                <c:pt idx="3">
                  <c:v>15.219241905474457</c:v>
                </c:pt>
                <c:pt idx="4">
                  <c:v>22.839506172839506</c:v>
                </c:pt>
                <c:pt idx="5">
                  <c:v>16.076152093409583</c:v>
                </c:pt>
                <c:pt idx="6">
                  <c:v>23.745144076840983</c:v>
                </c:pt>
                <c:pt idx="7">
                  <c:v>19.228954406091393</c:v>
                </c:pt>
                <c:pt idx="8">
                  <c:v>18.208298249844386</c:v>
                </c:pt>
                <c:pt idx="9">
                  <c:v>15.078742205081616</c:v>
                </c:pt>
                <c:pt idx="10">
                  <c:v>16.315007419517478</c:v>
                </c:pt>
                <c:pt idx="11">
                  <c:v>16.080249593627233</c:v>
                </c:pt>
              </c:numCache>
            </c:numRef>
          </c:val>
        </c:ser>
        <c:ser>
          <c:idx val="4"/>
          <c:order val="3"/>
          <c:tx>
            <c:strRef>
              <c:f>'Figure 4'!$F$10</c:f>
              <c:strCache>
                <c:ptCount val="1"/>
                <c:pt idx="0">
                  <c:v>Large</c:v>
                </c:pt>
              </c:strCache>
            </c:strRef>
          </c:tx>
          <c:spPr>
            <a:solidFill>
              <a:srgbClr val="1F5AA0"/>
            </a:solidFill>
            <a:ln w="25400">
              <a:noFill/>
            </a:ln>
          </c:spPr>
          <c:invertIfNegative val="0"/>
          <c:cat>
            <c:strRef>
              <c:f>'Figure 4'!$B$11:$B$24</c:f>
              <c:strCache>
                <c:ptCount val="14"/>
                <c:pt idx="0">
                  <c:v>Non-financial business economy</c:v>
                </c:pt>
                <c:pt idx="1">
                  <c:v>Electricity, gas, steam and air conditioning supply</c:v>
                </c:pt>
                <c:pt idx="2">
                  <c:v>Mining and quarrying (2)</c:v>
                </c:pt>
                <c:pt idx="3">
                  <c:v>Information and communication</c:v>
                </c:pt>
                <c:pt idx="4">
                  <c:v>Manufacturing</c:v>
                </c:pt>
                <c:pt idx="5">
                  <c:v>Transportation and storage</c:v>
                </c:pt>
                <c:pt idx="6">
                  <c:v>Water supply; sewerage, waste management and remediation activities</c:v>
                </c:pt>
                <c:pt idx="7">
                  <c:v>Administrative and support service activities</c:v>
                </c:pt>
                <c:pt idx="8">
                  <c:v>Wholesale and retail trade; repair of motor vehicles and motorcycles</c:v>
                </c:pt>
                <c:pt idx="9">
                  <c:v>Accommodation and food service activities</c:v>
                </c:pt>
                <c:pt idx="10">
                  <c:v>Professional, scientific and technical activities</c:v>
                </c:pt>
                <c:pt idx="11">
                  <c:v>Construction</c:v>
                </c:pt>
                <c:pt idx="12">
                  <c:v>Repair of computers and personal and household goods (3)</c:v>
                </c:pt>
                <c:pt idx="13">
                  <c:v>Real estate activities (3)</c:v>
                </c:pt>
              </c:strCache>
            </c:strRef>
          </c:cat>
          <c:val>
            <c:numRef>
              <c:f>'Figure 4'!$F$11:$F$24</c:f>
              <c:numCache>
                <c:formatCode>#,##0.0</c:formatCode>
                <c:ptCount val="14"/>
                <c:pt idx="0">
                  <c:v>42.481029900101788</c:v>
                </c:pt>
                <c:pt idx="1">
                  <c:v>73.699978600470786</c:v>
                </c:pt>
                <c:pt idx="2">
                  <c:v>62.931372674560052</c:v>
                </c:pt>
                <c:pt idx="3">
                  <c:v>59.458598966359588</c:v>
                </c:pt>
                <c:pt idx="4">
                  <c:v>55.679012345679013</c:v>
                </c:pt>
                <c:pt idx="5">
                  <c:v>54.334599021936214</c:v>
                </c:pt>
                <c:pt idx="6">
                  <c:v>49.302988260405542</c:v>
                </c:pt>
                <c:pt idx="7">
                  <c:v>44.205805157475204</c:v>
                </c:pt>
                <c:pt idx="8">
                  <c:v>32.948349214004125</c:v>
                </c:pt>
                <c:pt idx="9">
                  <c:v>23.424136801666918</c:v>
                </c:pt>
                <c:pt idx="10">
                  <c:v>23.15567590587926</c:v>
                </c:pt>
                <c:pt idx="11">
                  <c:v>18.137656290196009</c:v>
                </c:pt>
                <c:pt idx="12">
                  <c:v>17.823589519737297</c:v>
                </c:pt>
                <c:pt idx="13">
                  <c:v>14.094481378441303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8634880"/>
        <c:axId val="258637184"/>
      </c:barChart>
      <c:catAx>
        <c:axId val="258634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3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637184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34880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44857768052514"/>
          <c:y val="0.94725274725274722"/>
          <c:w val="0.4070021881838074"/>
          <c:h val="4.615384615384610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2038350</xdr:colOff>
      <xdr:row>18</xdr:row>
      <xdr:rowOff>95250</xdr:rowOff>
    </xdr:from>
    <xdr:to>
      <xdr:col>5</xdr:col>
      <xdr:colOff>371475</xdr:colOff>
      <xdr:row>49</xdr:row>
      <xdr:rowOff>57150</xdr:rowOff>
    </xdr:to>
    <xdr:graphicFrame macro="">
      <xdr:nvGraphicFramePr>
        <xdr:cNvPr id="164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228600</xdr:colOff>
      <xdr:row>31</xdr:row>
      <xdr:rowOff>104775</xdr:rowOff>
    </xdr:from>
    <xdr:to>
      <xdr:col>4</xdr:col>
      <xdr:colOff>857250</xdr:colOff>
      <xdr:row>57</xdr:row>
      <xdr:rowOff>19050</xdr:rowOff>
    </xdr:to>
    <xdr:graphicFrame macro="">
      <xdr:nvGraphicFramePr>
        <xdr:cNvPr id="809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33</xdr:row>
      <xdr:rowOff>133350</xdr:rowOff>
    </xdr:from>
    <xdr:to>
      <xdr:col>5</xdr:col>
      <xdr:colOff>47625</xdr:colOff>
      <xdr:row>60</xdr:row>
      <xdr:rowOff>76200</xdr:rowOff>
    </xdr:to>
    <xdr:graphicFrame macro="">
      <xdr:nvGraphicFramePr>
        <xdr:cNvPr id="543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504825</xdr:colOff>
      <xdr:row>32</xdr:row>
      <xdr:rowOff>123825</xdr:rowOff>
    </xdr:from>
    <xdr:to>
      <xdr:col>5</xdr:col>
      <xdr:colOff>723900</xdr:colOff>
      <xdr:row>59</xdr:row>
      <xdr:rowOff>85725</xdr:rowOff>
    </xdr:to>
    <xdr:graphicFrame macro="">
      <xdr:nvGraphicFramePr>
        <xdr:cNvPr id="696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09AD7"/>
      </a:accent1>
      <a:accent2>
        <a:srgbClr val="98499C"/>
      </a:accent2>
      <a:accent3>
        <a:srgbClr val="1F5AA0"/>
      </a:accent3>
      <a:accent4>
        <a:srgbClr val="72B9A8"/>
      </a:accent4>
      <a:accent5>
        <a:srgbClr val="C3DFA5"/>
      </a:accent5>
      <a:accent6>
        <a:srgbClr val="B9CEF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24"/>
  </sheetPr>
  <dimension ref="A2:G4"/>
  <sheetViews>
    <sheetView showGridLines="0" workbookViewId="0"/>
  </sheetViews>
  <sheetFormatPr defaultColWidth="9.28515625" defaultRowHeight="12"/>
  <cols>
    <col min="1" max="1" width="1.85546875" style="29" customWidth="1"/>
    <col min="2" max="16384" width="9.28515625" style="29"/>
  </cols>
  <sheetData>
    <row r="2" spans="1:7" s="30" customFormat="1">
      <c r="A2" s="29"/>
      <c r="B2" s="29"/>
      <c r="C2" s="29"/>
      <c r="D2" s="29"/>
      <c r="E2" s="29"/>
      <c r="F2" s="29"/>
      <c r="G2" s="29"/>
    </row>
    <row r="3" spans="1:7" s="31" customFormat="1">
      <c r="A3" s="29"/>
      <c r="B3" s="29"/>
      <c r="C3" s="29"/>
      <c r="D3" s="29"/>
      <c r="E3" s="29"/>
      <c r="F3" s="29"/>
      <c r="G3" s="29"/>
    </row>
    <row r="4" spans="1:7">
      <c r="A4" s="32" t="s">
        <v>60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30"/>
  </sheetPr>
  <dimension ref="A2:I33"/>
  <sheetViews>
    <sheetView showGridLines="0" workbookViewId="0">
      <selection activeCell="C50" sqref="C50"/>
    </sheetView>
  </sheetViews>
  <sheetFormatPr defaultColWidth="9.28515625" defaultRowHeight="12"/>
  <cols>
    <col min="1" max="1" width="8.42578125" style="29" customWidth="1"/>
    <col min="2" max="2" width="19" style="29" customWidth="1"/>
    <col min="3" max="3" width="24.7109375" style="29" bestFit="1" customWidth="1"/>
    <col min="4" max="4" width="25.5703125" style="29" bestFit="1" customWidth="1"/>
    <col min="5" max="5" width="12.7109375" style="34" customWidth="1"/>
    <col min="6" max="6" width="24.28515625" style="29" bestFit="1" customWidth="1"/>
    <col min="7" max="7" width="14.7109375" style="29" customWidth="1"/>
    <col min="8" max="8" width="12.140625" style="29" customWidth="1"/>
    <col min="9" max="16384" width="9.28515625" style="29"/>
  </cols>
  <sheetData>
    <row r="2" spans="1:9" s="30" customFormat="1">
      <c r="B2" s="30" t="s">
        <v>74</v>
      </c>
      <c r="E2" s="33"/>
    </row>
    <row r="3" spans="1:9" s="30" customFormat="1">
      <c r="E3" s="33"/>
    </row>
    <row r="4" spans="1:9" s="31" customFormat="1">
      <c r="E4" s="34"/>
      <c r="I4" s="30"/>
    </row>
    <row r="5" spans="1:9" s="31" customFormat="1">
      <c r="E5" s="34"/>
      <c r="I5" s="30"/>
    </row>
    <row r="6" spans="1:9" s="31" customFormat="1">
      <c r="E6" s="34"/>
      <c r="I6" s="30"/>
    </row>
    <row r="7" spans="1:9" s="31" customFormat="1">
      <c r="E7" s="34"/>
      <c r="F7" s="35"/>
      <c r="I7" s="30"/>
    </row>
    <row r="8" spans="1:9" s="31" customFormat="1">
      <c r="A8" s="36"/>
      <c r="B8" s="36"/>
      <c r="C8" s="37"/>
      <c r="D8" s="37"/>
      <c r="E8" s="38"/>
      <c r="F8" s="37"/>
      <c r="I8" s="30"/>
    </row>
    <row r="9" spans="1:9" s="31" customFormat="1">
      <c r="E9" s="34"/>
      <c r="G9" s="36"/>
      <c r="H9" s="36"/>
      <c r="I9" s="39"/>
    </row>
    <row r="10" spans="1:9" s="40" customFormat="1" ht="12.75" customHeight="1">
      <c r="B10" s="129"/>
      <c r="C10" s="130" t="s">
        <v>4</v>
      </c>
      <c r="D10" s="131" t="s">
        <v>5</v>
      </c>
      <c r="E10" s="130" t="s">
        <v>6</v>
      </c>
      <c r="F10" s="132" t="s">
        <v>7</v>
      </c>
      <c r="G10" s="41"/>
      <c r="H10" s="41"/>
      <c r="I10" s="39"/>
    </row>
    <row r="11" spans="1:9" s="40" customFormat="1" ht="12.75" customHeight="1">
      <c r="B11" s="133"/>
      <c r="C11" s="162" t="s">
        <v>54</v>
      </c>
      <c r="D11" s="163"/>
      <c r="E11" s="134" t="s">
        <v>8</v>
      </c>
      <c r="F11" s="133" t="s">
        <v>55</v>
      </c>
      <c r="G11" s="41"/>
      <c r="H11" s="41"/>
      <c r="I11" s="39"/>
    </row>
    <row r="12" spans="1:9" ht="12.75" customHeight="1">
      <c r="B12" s="136" t="s">
        <v>41</v>
      </c>
      <c r="C12" s="138">
        <v>22346.728999999999</v>
      </c>
      <c r="D12" s="139">
        <v>133767.29999999999</v>
      </c>
      <c r="E12" s="140">
        <v>6184825.0999999996</v>
      </c>
      <c r="F12" s="156">
        <v>46.235702596972502</v>
      </c>
      <c r="G12" s="42"/>
      <c r="H12" s="42"/>
      <c r="I12" s="39"/>
    </row>
    <row r="13" spans="1:9" ht="12.75" customHeight="1">
      <c r="B13" s="135" t="s">
        <v>37</v>
      </c>
      <c r="C13" s="141">
        <v>22303.138999999999</v>
      </c>
      <c r="D13" s="142">
        <v>89689.499999999985</v>
      </c>
      <c r="E13" s="143">
        <v>3557447.6999999997</v>
      </c>
      <c r="F13" s="157">
        <v>39.664037596374158</v>
      </c>
      <c r="G13" s="42"/>
      <c r="H13" s="42"/>
      <c r="I13" s="39"/>
    </row>
    <row r="14" spans="1:9" ht="12.75" customHeight="1">
      <c r="B14" s="2" t="s">
        <v>38</v>
      </c>
      <c r="C14" s="144">
        <v>20717.620999999999</v>
      </c>
      <c r="D14" s="145">
        <v>39000</v>
      </c>
      <c r="E14" s="146">
        <v>1300000</v>
      </c>
      <c r="F14" s="158">
        <v>33.299999999999997</v>
      </c>
      <c r="G14" s="42"/>
      <c r="H14" s="42"/>
      <c r="I14" s="39"/>
    </row>
    <row r="15" spans="1:9" ht="12.75" customHeight="1">
      <c r="B15" s="3" t="s">
        <v>39</v>
      </c>
      <c r="C15" s="147">
        <v>1361.9349999999999</v>
      </c>
      <c r="D15" s="148">
        <v>28000</v>
      </c>
      <c r="E15" s="149">
        <v>1100000</v>
      </c>
      <c r="F15" s="159">
        <v>39.299999999999997</v>
      </c>
      <c r="G15" s="42"/>
      <c r="H15" s="43"/>
      <c r="I15" s="39"/>
    </row>
    <row r="16" spans="1:9" ht="12.75" customHeight="1">
      <c r="B16" s="4" t="s">
        <v>50</v>
      </c>
      <c r="C16" s="150">
        <v>223.58500000000001</v>
      </c>
      <c r="D16" s="151">
        <v>22966.799999999999</v>
      </c>
      <c r="E16" s="152">
        <v>1128743.1000000001</v>
      </c>
      <c r="F16" s="160">
        <v>49.146729191702811</v>
      </c>
      <c r="G16" s="42"/>
      <c r="H16" s="42"/>
      <c r="I16" s="42"/>
    </row>
    <row r="17" spans="2:9" ht="12.75" customHeight="1">
      <c r="B17" s="137" t="s">
        <v>40</v>
      </c>
      <c r="C17" s="153">
        <v>43.59</v>
      </c>
      <c r="D17" s="154">
        <v>44077.8</v>
      </c>
      <c r="E17" s="155">
        <v>2627377.4</v>
      </c>
      <c r="F17" s="161">
        <v>59.607725430942551</v>
      </c>
      <c r="G17" s="42"/>
      <c r="H17" s="42"/>
      <c r="I17" s="42"/>
    </row>
    <row r="18" spans="2:9" ht="11.1" customHeight="1">
      <c r="C18" s="44"/>
      <c r="D18" s="44"/>
      <c r="G18" s="42"/>
      <c r="H18" s="42"/>
      <c r="I18" s="42"/>
    </row>
    <row r="19" spans="2:9" ht="11.1" customHeight="1">
      <c r="B19" s="45" t="s">
        <v>72</v>
      </c>
      <c r="C19" s="45"/>
      <c r="F19" s="46"/>
    </row>
    <row r="20" spans="2:9" ht="11.1" customHeight="1">
      <c r="B20" s="47"/>
      <c r="G20" s="32" t="s">
        <v>58</v>
      </c>
    </row>
    <row r="21" spans="2:9" ht="11.1" customHeight="1">
      <c r="B21" s="47"/>
      <c r="C21" s="48"/>
      <c r="D21" s="48"/>
    </row>
    <row r="22" spans="2:9">
      <c r="E22" s="48"/>
      <c r="F22" s="49"/>
    </row>
    <row r="23" spans="2:9">
      <c r="B23" s="53"/>
      <c r="C23" s="54"/>
      <c r="D23" s="54"/>
      <c r="E23" s="54"/>
      <c r="F23" s="53"/>
      <c r="G23" s="53"/>
      <c r="H23" s="53"/>
      <c r="I23" s="53"/>
    </row>
    <row r="24" spans="2:9">
      <c r="B24" s="55"/>
      <c r="C24" s="54"/>
      <c r="D24" s="54"/>
      <c r="E24" s="54"/>
      <c r="F24" s="56"/>
      <c r="G24" s="56"/>
      <c r="H24" s="56"/>
      <c r="I24" s="53"/>
    </row>
    <row r="25" spans="2:9">
      <c r="B25" s="55"/>
      <c r="C25" s="54"/>
      <c r="D25" s="54"/>
      <c r="E25" s="54"/>
      <c r="F25" s="56"/>
      <c r="G25" s="56"/>
      <c r="H25" s="56"/>
    </row>
    <row r="26" spans="2:9">
      <c r="C26" s="54"/>
      <c r="D26" s="54"/>
      <c r="E26" s="54"/>
    </row>
    <row r="28" spans="2:9">
      <c r="C28" s="31"/>
      <c r="D28" s="50"/>
      <c r="E28" s="50"/>
      <c r="F28" s="56"/>
      <c r="G28" s="48"/>
    </row>
    <row r="29" spans="2:9">
      <c r="C29" s="31"/>
      <c r="D29" s="50"/>
      <c r="E29" s="50"/>
      <c r="F29" s="51"/>
      <c r="G29" s="48"/>
    </row>
    <row r="30" spans="2:9">
      <c r="C30" s="52"/>
      <c r="D30" s="50"/>
      <c r="E30" s="50"/>
      <c r="F30" s="56"/>
      <c r="G30" s="56"/>
    </row>
    <row r="31" spans="2:9">
      <c r="C31" s="52"/>
      <c r="D31" s="50"/>
      <c r="E31" s="50"/>
      <c r="F31" s="56"/>
      <c r="G31" s="56"/>
    </row>
    <row r="32" spans="2:9">
      <c r="C32" s="31"/>
      <c r="D32" s="50"/>
      <c r="E32" s="50"/>
      <c r="F32" s="56"/>
      <c r="G32" s="48"/>
    </row>
    <row r="33" spans="3:7">
      <c r="C33" s="31"/>
      <c r="D33" s="50"/>
      <c r="E33" s="50"/>
      <c r="F33" s="56"/>
      <c r="G33" s="48"/>
    </row>
  </sheetData>
  <mergeCells count="1">
    <mergeCell ref="C11:D1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indexed="30"/>
  </sheetPr>
  <dimension ref="A2:G23"/>
  <sheetViews>
    <sheetView showGridLines="0" workbookViewId="0"/>
  </sheetViews>
  <sheetFormatPr defaultColWidth="9.28515625" defaultRowHeight="12"/>
  <cols>
    <col min="1" max="1" width="8.42578125" style="29" customWidth="1"/>
    <col min="2" max="2" width="30.7109375" style="29" customWidth="1"/>
    <col min="3" max="3" width="35.85546875" style="29" bestFit="1" customWidth="1"/>
    <col min="4" max="5" width="30.85546875" style="29" customWidth="1"/>
    <col min="6" max="16384" width="9.28515625" style="29"/>
  </cols>
  <sheetData>
    <row r="2" spans="1:7" s="30" customFormat="1">
      <c r="B2" s="30" t="s">
        <v>73</v>
      </c>
    </row>
    <row r="3" spans="1:7" s="31" customFormat="1">
      <c r="B3" s="57" t="s">
        <v>62</v>
      </c>
      <c r="C3" s="36"/>
      <c r="D3" s="36"/>
    </row>
    <row r="4" spans="1:7">
      <c r="C4" s="42"/>
      <c r="D4" s="42"/>
    </row>
    <row r="5" spans="1:7">
      <c r="C5" s="42"/>
      <c r="D5" s="42"/>
    </row>
    <row r="6" spans="1:7">
      <c r="C6" s="42"/>
      <c r="D6" s="42"/>
    </row>
    <row r="7" spans="1:7">
      <c r="C7" s="42"/>
      <c r="D7" s="42"/>
    </row>
    <row r="8" spans="1:7">
      <c r="B8" s="42"/>
      <c r="C8" s="37"/>
      <c r="D8" s="37"/>
      <c r="E8" s="37"/>
    </row>
    <row r="9" spans="1:7">
      <c r="C9" s="42"/>
      <c r="D9" s="42"/>
    </row>
    <row r="10" spans="1:7" ht="12.75" customHeight="1">
      <c r="B10" s="58"/>
      <c r="C10" s="8" t="s">
        <v>45</v>
      </c>
      <c r="D10" s="8" t="s">
        <v>46</v>
      </c>
      <c r="E10" s="8" t="s">
        <v>7</v>
      </c>
      <c r="G10" s="42"/>
    </row>
    <row r="11" spans="1:7" ht="12.75" customHeight="1">
      <c r="B11" s="9" t="s">
        <v>38</v>
      </c>
      <c r="C11" s="61">
        <v>29.094793822354646</v>
      </c>
      <c r="D11" s="61">
        <v>21.117195480497823</v>
      </c>
      <c r="E11" s="61">
        <v>72.022264461447733</v>
      </c>
      <c r="G11" s="42"/>
    </row>
    <row r="12" spans="1:7" ht="12.75" customHeight="1">
      <c r="B12" s="10" t="s">
        <v>39</v>
      </c>
      <c r="C12" s="62">
        <v>20.888569923741798</v>
      </c>
      <c r="D12" s="62">
        <v>17.868396175805852</v>
      </c>
      <c r="E12" s="62">
        <v>84.99924904909598</v>
      </c>
      <c r="G12" s="42"/>
    </row>
    <row r="13" spans="1:7" ht="12.75" customHeight="1">
      <c r="B13" s="11" t="s">
        <v>50</v>
      </c>
      <c r="C13" s="63">
        <v>17.133700275878326</v>
      </c>
      <c r="D13" s="63">
        <v>18.335298992279313</v>
      </c>
      <c r="E13" s="63">
        <v>106.29605787567489</v>
      </c>
      <c r="G13" s="42"/>
    </row>
    <row r="14" spans="1:7" ht="12.75" customHeight="1">
      <c r="B14" s="12" t="s">
        <v>40</v>
      </c>
      <c r="C14" s="64">
        <v>32.882935978025223</v>
      </c>
      <c r="D14" s="64">
        <v>42.679109351417019</v>
      </c>
      <c r="E14" s="64">
        <v>128.92142237035162</v>
      </c>
      <c r="G14" s="42"/>
    </row>
    <row r="15" spans="1:7" ht="11.1" customHeight="1">
      <c r="C15" s="59"/>
    </row>
    <row r="16" spans="1:7" ht="21.95" customHeight="1">
      <c r="A16" s="32" t="s">
        <v>59</v>
      </c>
      <c r="B16" s="164" t="s">
        <v>56</v>
      </c>
      <c r="C16" s="164"/>
      <c r="D16" s="164"/>
      <c r="E16" s="60"/>
    </row>
    <row r="17" spans="1:5" ht="11.1" customHeight="1">
      <c r="A17" s="48"/>
      <c r="B17" s="45" t="s">
        <v>72</v>
      </c>
      <c r="C17" s="48"/>
      <c r="D17" s="47"/>
    </row>
    <row r="18" spans="1:5" ht="11.1" customHeight="1">
      <c r="A18" s="48"/>
      <c r="C18" s="48"/>
      <c r="E18" s="32" t="s">
        <v>58</v>
      </c>
    </row>
    <row r="19" spans="1:5">
      <c r="A19" s="48"/>
      <c r="B19" s="48"/>
      <c r="C19" s="48"/>
    </row>
    <row r="20" spans="1:5">
      <c r="A20" s="48"/>
      <c r="B20" s="48"/>
      <c r="C20" s="48"/>
    </row>
    <row r="21" spans="1:5">
      <c r="A21" s="48"/>
      <c r="B21" s="48"/>
      <c r="C21" s="48"/>
    </row>
    <row r="22" spans="1:5">
      <c r="A22" s="48"/>
      <c r="B22" s="48"/>
      <c r="C22" s="48"/>
    </row>
    <row r="23" spans="1:5">
      <c r="A23" s="48"/>
      <c r="B23" s="48"/>
      <c r="C23" s="48"/>
    </row>
  </sheetData>
  <mergeCells count="1">
    <mergeCell ref="B16:D16"/>
  </mergeCells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 enableFormatConditionsCalculation="0">
    <tabColor indexed="30"/>
  </sheetPr>
  <dimension ref="A1:U104"/>
  <sheetViews>
    <sheetView showGridLines="0" topLeftCell="A22" workbookViewId="0"/>
  </sheetViews>
  <sheetFormatPr defaultColWidth="9.28515625" defaultRowHeight="12"/>
  <cols>
    <col min="1" max="1" width="8.42578125" style="29" customWidth="1"/>
    <col min="2" max="2" width="71.140625" style="29" customWidth="1"/>
    <col min="3" max="4" width="25" style="29" customWidth="1"/>
    <col min="5" max="5" width="15.28515625" style="29" customWidth="1"/>
    <col min="6" max="6" width="51.7109375" style="29" bestFit="1" customWidth="1"/>
    <col min="7" max="16384" width="9.28515625" style="29"/>
  </cols>
  <sheetData>
    <row r="1" spans="2:21"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2:21" s="30" customFormat="1">
      <c r="B2" s="30" t="s">
        <v>80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2:21" s="31" customFormat="1">
      <c r="B3" s="29" t="s">
        <v>63</v>
      </c>
      <c r="H3" s="66"/>
      <c r="I3" s="66"/>
      <c r="J3" s="66"/>
      <c r="K3" s="66"/>
      <c r="L3" s="47"/>
      <c r="M3" s="66"/>
      <c r="N3" s="66"/>
      <c r="O3" s="66"/>
      <c r="P3" s="66"/>
      <c r="Q3" s="66"/>
      <c r="R3" s="66"/>
      <c r="S3" s="66"/>
      <c r="T3" s="66"/>
      <c r="U3" s="66"/>
    </row>
    <row r="4" spans="2:21"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2:21">
      <c r="H5" s="47"/>
    </row>
    <row r="6" spans="2:21">
      <c r="H6" s="47"/>
    </row>
    <row r="7" spans="2:21">
      <c r="B7" s="42"/>
      <c r="C7" s="42"/>
      <c r="D7" s="42"/>
      <c r="E7" s="42"/>
      <c r="H7" s="47"/>
    </row>
    <row r="8" spans="2:21">
      <c r="B8" s="42"/>
      <c r="C8" s="37"/>
      <c r="D8" s="37"/>
      <c r="E8" s="42"/>
      <c r="H8" s="47"/>
    </row>
    <row r="9" spans="2:21">
      <c r="H9" s="47"/>
    </row>
    <row r="10" spans="2:21" ht="25.5" customHeight="1">
      <c r="B10" s="25"/>
      <c r="C10" s="26" t="s">
        <v>53</v>
      </c>
      <c r="D10" s="26" t="s">
        <v>49</v>
      </c>
      <c r="F10" s="67"/>
      <c r="H10" s="47"/>
    </row>
    <row r="11" spans="2:21" ht="12.75" customHeight="1">
      <c r="B11" s="14" t="s">
        <v>67</v>
      </c>
      <c r="C11" s="68">
        <v>27.951787414318673</v>
      </c>
      <c r="D11" s="68">
        <v>25.93714983359256</v>
      </c>
      <c r="E11" s="59"/>
      <c r="F11" s="67"/>
    </row>
    <row r="12" spans="2:21" ht="12.75" customHeight="1">
      <c r="B12" s="13" t="s">
        <v>44</v>
      </c>
      <c r="C12" s="69">
        <v>9.3444245673221147</v>
      </c>
      <c r="D12" s="69">
        <v>19.734751559547103</v>
      </c>
      <c r="E12" s="59"/>
      <c r="F12" s="6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  <row r="13" spans="2:21" ht="12.75" customHeight="1">
      <c r="B13" s="13" t="s">
        <v>47</v>
      </c>
      <c r="C13" s="69">
        <v>14.698697793167142</v>
      </c>
      <c r="D13" s="69">
        <v>12.432558995200107</v>
      </c>
      <c r="E13" s="59"/>
      <c r="F13" s="6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2:21" ht="12.75" customHeight="1">
      <c r="B14" s="13" t="s">
        <v>71</v>
      </c>
      <c r="C14" s="69">
        <v>17.480503529122064</v>
      </c>
      <c r="D14" s="69">
        <v>10.521632967069724</v>
      </c>
      <c r="E14" s="59"/>
      <c r="F14" s="6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</row>
    <row r="15" spans="2:21" ht="12.75" customHeight="1">
      <c r="B15" s="13" t="s">
        <v>69</v>
      </c>
      <c r="C15" s="69">
        <v>8.1769207464473936</v>
      </c>
      <c r="D15" s="69">
        <v>9.6411508593536581</v>
      </c>
      <c r="E15" s="59"/>
    </row>
    <row r="16" spans="2:21" ht="12.75" customHeight="1">
      <c r="B16" s="13" t="s">
        <v>75</v>
      </c>
      <c r="C16" s="69">
        <v>5.6267998867782696</v>
      </c>
      <c r="D16" s="69">
        <v>7.2659564386020659</v>
      </c>
      <c r="E16" s="59"/>
    </row>
    <row r="17" spans="1:8" ht="12.75" customHeight="1">
      <c r="B17" s="14" t="s">
        <v>68</v>
      </c>
      <c r="C17" s="69">
        <v>5.065520149428294</v>
      </c>
      <c r="D17" s="69">
        <v>6.1369502561615352</v>
      </c>
      <c r="E17" s="59"/>
    </row>
    <row r="18" spans="1:8" ht="12.75" customHeight="1">
      <c r="B18" s="13" t="s">
        <v>70</v>
      </c>
      <c r="C18" s="69">
        <v>4.2880197267299458</v>
      </c>
      <c r="D18" s="69">
        <v>3.8384649262176733</v>
      </c>
      <c r="E18" s="59"/>
    </row>
    <row r="19" spans="1:8" ht="12.75" customHeight="1">
      <c r="B19" s="13" t="s">
        <v>48</v>
      </c>
      <c r="C19" s="69">
        <v>5.7889115967039437</v>
      </c>
      <c r="D19" s="69">
        <v>2.6349795683998685</v>
      </c>
      <c r="E19" s="59"/>
    </row>
    <row r="20" spans="1:8" ht="12.75" customHeight="1">
      <c r="B20" s="13" t="s">
        <v>66</v>
      </c>
      <c r="C20" s="69"/>
      <c r="D20" s="69">
        <v>0.88315800623261365</v>
      </c>
      <c r="E20" s="59"/>
      <c r="H20" s="47"/>
    </row>
    <row r="21" spans="1:8" ht="12.75" customHeight="1">
      <c r="B21" s="13" t="s">
        <v>76</v>
      </c>
      <c r="C21" s="69">
        <v>0.85594229583557724</v>
      </c>
      <c r="D21" s="69">
        <v>0.38822827644261593</v>
      </c>
      <c r="E21" s="59"/>
    </row>
    <row r="22" spans="1:8" ht="12.75" customHeight="1">
      <c r="B22" s="15" t="s">
        <v>65</v>
      </c>
      <c r="C22" s="69">
        <v>0.31136872706572832</v>
      </c>
      <c r="D22" s="69">
        <v>0.30984674906204179</v>
      </c>
      <c r="E22" s="59"/>
      <c r="H22" s="47"/>
    </row>
    <row r="23" spans="1:8" ht="12.75" customHeight="1">
      <c r="B23" s="16" t="s">
        <v>64</v>
      </c>
      <c r="C23" s="70">
        <v>8.4140622537482279E-2</v>
      </c>
      <c r="D23" s="70">
        <v>0.22867782739339612</v>
      </c>
      <c r="E23" s="59"/>
      <c r="H23" s="47"/>
    </row>
    <row r="24" spans="1:8" ht="11.1" customHeight="1">
      <c r="C24" s="59"/>
      <c r="D24" s="59"/>
    </row>
    <row r="25" spans="1:8" ht="11.1" customHeight="1">
      <c r="A25" s="32" t="s">
        <v>59</v>
      </c>
      <c r="B25" s="29" t="s">
        <v>52</v>
      </c>
      <c r="D25" s="59"/>
    </row>
    <row r="26" spans="1:8" ht="11.1" customHeight="1">
      <c r="B26" s="45" t="s">
        <v>72</v>
      </c>
    </row>
    <row r="27" spans="1:8" ht="11.1" customHeight="1">
      <c r="D27" s="32" t="s">
        <v>58</v>
      </c>
    </row>
    <row r="28" spans="1:8" ht="11.1" customHeight="1"/>
    <row r="29" spans="1:8" ht="11.1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30"/>
  </sheetPr>
  <dimension ref="A2:J28"/>
  <sheetViews>
    <sheetView showGridLines="0" workbookViewId="0">
      <selection activeCell="B10" sqref="B10:H25"/>
    </sheetView>
  </sheetViews>
  <sheetFormatPr defaultColWidth="9.28515625" defaultRowHeight="12"/>
  <cols>
    <col min="1" max="1" width="8.42578125" style="29" customWidth="1"/>
    <col min="2" max="2" width="53.85546875" style="29" customWidth="1"/>
    <col min="3" max="8" width="20.85546875" style="29" customWidth="1"/>
    <col min="9" max="16384" width="9.28515625" style="29"/>
  </cols>
  <sheetData>
    <row r="2" spans="1:10" s="30" customFormat="1">
      <c r="B2" s="30" t="s">
        <v>77</v>
      </c>
    </row>
    <row r="3" spans="1:10" s="31" customFormat="1">
      <c r="D3" s="29"/>
      <c r="E3" s="29"/>
    </row>
    <row r="7" spans="1:10">
      <c r="B7" s="42"/>
      <c r="C7" s="42"/>
      <c r="D7" s="42"/>
      <c r="E7" s="42"/>
      <c r="F7" s="42"/>
      <c r="G7" s="42"/>
      <c r="H7" s="42"/>
    </row>
    <row r="8" spans="1:10">
      <c r="B8" s="42"/>
      <c r="C8" s="42"/>
      <c r="D8" s="42"/>
      <c r="E8" s="42"/>
      <c r="F8" s="42"/>
      <c r="G8" s="42"/>
      <c r="H8" s="42"/>
    </row>
    <row r="10" spans="1:10" s="40" customFormat="1" ht="12.75" customHeight="1">
      <c r="B10" s="23"/>
      <c r="C10" s="18" t="s">
        <v>36</v>
      </c>
      <c r="D10" s="5" t="s">
        <v>42</v>
      </c>
      <c r="E10" s="6" t="s">
        <v>38</v>
      </c>
      <c r="F10" s="19" t="s">
        <v>39</v>
      </c>
      <c r="G10" s="7" t="s">
        <v>50</v>
      </c>
      <c r="H10" s="18" t="s">
        <v>40</v>
      </c>
    </row>
    <row r="11" spans="1:10" s="40" customFormat="1" ht="12.75" customHeight="1">
      <c r="B11" s="24"/>
      <c r="C11" s="20" t="s">
        <v>54</v>
      </c>
      <c r="D11" s="165" t="s">
        <v>43</v>
      </c>
      <c r="E11" s="166"/>
      <c r="F11" s="166"/>
      <c r="G11" s="166"/>
      <c r="H11" s="166"/>
    </row>
    <row r="12" spans="1:10" ht="12.75" customHeight="1">
      <c r="B12" s="1" t="s">
        <v>86</v>
      </c>
      <c r="C12" s="71">
        <v>133767.29999999999</v>
      </c>
      <c r="D12" s="72">
        <v>67.048897600534644</v>
      </c>
      <c r="E12" s="72">
        <v>29.155107414143817</v>
      </c>
      <c r="F12" s="72">
        <v>20.724571700258576</v>
      </c>
      <c r="G12" s="72">
        <v>17.169218486132262</v>
      </c>
      <c r="H12" s="72">
        <v>32.951102399465341</v>
      </c>
      <c r="J12" s="42"/>
    </row>
    <row r="13" spans="1:10" ht="12.75" customHeight="1">
      <c r="A13" s="42"/>
      <c r="B13" s="2" t="s">
        <v>64</v>
      </c>
      <c r="C13" s="73">
        <v>614.4</v>
      </c>
      <c r="D13" s="74">
        <v>33.382161458333329</v>
      </c>
      <c r="E13" s="74">
        <v>6.4453125</v>
      </c>
      <c r="F13" s="74">
        <v>13.004557291666668</v>
      </c>
      <c r="G13" s="74">
        <v>13.948567708333334</v>
      </c>
      <c r="H13" s="74">
        <v>66.617838541666671</v>
      </c>
      <c r="I13" s="46"/>
    </row>
    <row r="14" spans="1:10" ht="12.75" customHeight="1">
      <c r="A14" s="42"/>
      <c r="B14" s="3" t="s">
        <v>44</v>
      </c>
      <c r="C14" s="75">
        <v>30000</v>
      </c>
      <c r="D14" s="76">
        <v>59</v>
      </c>
      <c r="E14" s="76">
        <v>13.741666666666665</v>
      </c>
      <c r="F14" s="76">
        <v>19.933333333333334</v>
      </c>
      <c r="G14" s="76">
        <v>25.333333333333336</v>
      </c>
      <c r="H14" s="76">
        <v>41</v>
      </c>
      <c r="I14" s="46"/>
    </row>
    <row r="15" spans="1:10" ht="12.75" customHeight="1">
      <c r="A15" s="42"/>
      <c r="B15" s="3" t="s">
        <v>65</v>
      </c>
      <c r="C15" s="75">
        <v>1227.3</v>
      </c>
      <c r="D15" s="76">
        <v>22.643200521469893</v>
      </c>
      <c r="E15" s="76">
        <v>4.7502648089301722</v>
      </c>
      <c r="F15" s="76">
        <v>5.3043265705206544</v>
      </c>
      <c r="G15" s="76">
        <v>12.547869306608</v>
      </c>
      <c r="H15" s="76">
        <v>77.356799478530107</v>
      </c>
      <c r="I15" s="46"/>
    </row>
    <row r="16" spans="1:10" ht="12.75" customHeight="1">
      <c r="A16" s="42"/>
      <c r="B16" s="3" t="s">
        <v>66</v>
      </c>
      <c r="C16" s="75">
        <v>1420</v>
      </c>
      <c r="D16" s="76">
        <v>55.781690140845072</v>
      </c>
      <c r="E16" s="76">
        <v>9.1056338028169019</v>
      </c>
      <c r="F16" s="76">
        <v>17.633802816901404</v>
      </c>
      <c r="G16" s="76">
        <v>29.04225352112676</v>
      </c>
      <c r="H16" s="76">
        <v>44.218309859154928</v>
      </c>
      <c r="I16" s="46"/>
    </row>
    <row r="17" spans="1:9" ht="12.75" customHeight="1">
      <c r="A17" s="42"/>
      <c r="B17" s="3" t="s">
        <v>47</v>
      </c>
      <c r="C17" s="75">
        <v>12730.7</v>
      </c>
      <c r="D17" s="76">
        <v>87.589056375533161</v>
      </c>
      <c r="E17" s="76">
        <v>45.871790239342694</v>
      </c>
      <c r="F17" s="76">
        <v>27.7777341387355</v>
      </c>
      <c r="G17" s="76">
        <v>13.876691776571592</v>
      </c>
      <c r="H17" s="76">
        <v>12.410943624466839</v>
      </c>
      <c r="I17" s="46"/>
    </row>
    <row r="18" spans="1:9" ht="12.75" customHeight="1">
      <c r="A18" s="42"/>
      <c r="B18" s="3" t="s">
        <v>67</v>
      </c>
      <c r="C18" s="75">
        <v>32862.9</v>
      </c>
      <c r="D18" s="76">
        <v>70.787727193887335</v>
      </c>
      <c r="E18" s="76">
        <v>36.162055083391905</v>
      </c>
      <c r="F18" s="76">
        <v>21.139643792848471</v>
      </c>
      <c r="G18" s="76">
        <v>13.486028317646955</v>
      </c>
      <c r="H18" s="76">
        <v>29.212272806112665</v>
      </c>
      <c r="I18" s="46"/>
    </row>
    <row r="19" spans="1:9" ht="12.75" customHeight="1">
      <c r="A19" s="42"/>
      <c r="B19" s="3" t="s">
        <v>68</v>
      </c>
      <c r="C19" s="75">
        <v>10554.9</v>
      </c>
      <c r="D19" s="76">
        <v>52.148291314934291</v>
      </c>
      <c r="E19" s="76">
        <v>19.15697922292016</v>
      </c>
      <c r="F19" s="76">
        <v>17.110536338572608</v>
      </c>
      <c r="G19" s="76">
        <v>15.880775753441531</v>
      </c>
      <c r="H19" s="76">
        <v>47.851708685065702</v>
      </c>
      <c r="I19" s="46"/>
    </row>
    <row r="20" spans="1:9" ht="12.75" customHeight="1">
      <c r="A20" s="42"/>
      <c r="B20" s="3" t="s">
        <v>69</v>
      </c>
      <c r="C20" s="75">
        <v>10424.9</v>
      </c>
      <c r="D20" s="76">
        <v>82.946599008143977</v>
      </c>
      <c r="E20" s="76">
        <v>41.742366833254998</v>
      </c>
      <c r="F20" s="76">
        <v>28.778213699891609</v>
      </c>
      <c r="G20" s="76">
        <v>12.470143598499746</v>
      </c>
      <c r="H20" s="76">
        <v>17.053400991856037</v>
      </c>
      <c r="I20" s="46"/>
    </row>
    <row r="21" spans="1:9" ht="12.75" customHeight="1">
      <c r="A21" s="42"/>
      <c r="B21" s="3" t="s">
        <v>70</v>
      </c>
      <c r="C21" s="75">
        <v>5961.3</v>
      </c>
      <c r="D21" s="76">
        <v>57.750826162078738</v>
      </c>
      <c r="E21" s="76">
        <v>22.919497425058292</v>
      </c>
      <c r="F21" s="76">
        <v>17.345209937429754</v>
      </c>
      <c r="G21" s="76">
        <v>17.548185798399675</v>
      </c>
      <c r="H21" s="76">
        <v>42.249173837921255</v>
      </c>
      <c r="I21" s="46"/>
    </row>
    <row r="22" spans="1:9" ht="12.75" customHeight="1">
      <c r="A22" s="42"/>
      <c r="B22" s="3" t="s">
        <v>48</v>
      </c>
      <c r="C22" s="75">
        <v>2691.6</v>
      </c>
      <c r="D22" s="76">
        <v>87.802793877247737</v>
      </c>
      <c r="E22" s="76">
        <v>58.701144300787632</v>
      </c>
      <c r="F22" s="76">
        <v>16.506910387873386</v>
      </c>
      <c r="G22" s="76">
        <v>12.75078020508248</v>
      </c>
      <c r="H22" s="76">
        <v>12.197206122752267</v>
      </c>
      <c r="I22" s="46"/>
    </row>
    <row r="23" spans="1:9" ht="12.75" customHeight="1">
      <c r="A23" s="42"/>
      <c r="B23" s="3" t="s">
        <v>71</v>
      </c>
      <c r="C23" s="75">
        <v>11479.9</v>
      </c>
      <c r="D23" s="76">
        <v>82.202806644657173</v>
      </c>
      <c r="E23" s="76">
        <v>49.00739553480431</v>
      </c>
      <c r="F23" s="76">
        <v>20.122126499359752</v>
      </c>
      <c r="G23" s="76">
        <v>13.334610928666626</v>
      </c>
      <c r="H23" s="76">
        <v>17.797193355342817</v>
      </c>
      <c r="I23" s="46"/>
    </row>
    <row r="24" spans="1:9" ht="12.75" customHeight="1">
      <c r="A24" s="42"/>
      <c r="B24" s="3" t="s">
        <v>75</v>
      </c>
      <c r="C24" s="75">
        <v>13386.8</v>
      </c>
      <c r="D24" s="76">
        <v>48.680790031971789</v>
      </c>
      <c r="E24" s="76">
        <v>16.115875339887054</v>
      </c>
      <c r="F24" s="76">
        <v>13.440852182747184</v>
      </c>
      <c r="G24" s="76">
        <v>18.841694803836617</v>
      </c>
      <c r="H24" s="76">
        <v>51.319209968028211</v>
      </c>
      <c r="I24" s="46"/>
    </row>
    <row r="25" spans="1:9" ht="12.75" customHeight="1">
      <c r="A25" s="42"/>
      <c r="B25" s="17" t="s">
        <v>76</v>
      </c>
      <c r="C25" s="77">
        <v>386.4</v>
      </c>
      <c r="D25" s="78">
        <v>90.113871635610764</v>
      </c>
      <c r="E25" s="78">
        <v>68.090062111801259</v>
      </c>
      <c r="F25" s="78" t="s">
        <v>35</v>
      </c>
      <c r="G25" s="78" t="s">
        <v>35</v>
      </c>
      <c r="H25" s="78">
        <v>9.8861283643892346</v>
      </c>
      <c r="I25" s="46"/>
    </row>
    <row r="26" spans="1:9" ht="11.1" customHeight="1"/>
    <row r="27" spans="1:9" ht="11.1" customHeight="1">
      <c r="B27" s="45" t="s">
        <v>72</v>
      </c>
    </row>
    <row r="28" spans="1:9" ht="11.1" customHeight="1">
      <c r="I28" s="32" t="s">
        <v>58</v>
      </c>
    </row>
  </sheetData>
  <mergeCells count="1">
    <mergeCell ref="D11:H11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30"/>
  </sheetPr>
  <dimension ref="B2:I28"/>
  <sheetViews>
    <sheetView showGridLines="0" workbookViewId="0">
      <selection activeCell="B10" sqref="B10:H25"/>
    </sheetView>
  </sheetViews>
  <sheetFormatPr defaultColWidth="9.28515625" defaultRowHeight="12"/>
  <cols>
    <col min="1" max="1" width="8.42578125" style="29" customWidth="1"/>
    <col min="2" max="2" width="53.85546875" style="29" customWidth="1"/>
    <col min="3" max="8" width="20.85546875" style="29" customWidth="1"/>
    <col min="9" max="16384" width="9.28515625" style="29"/>
  </cols>
  <sheetData>
    <row r="2" spans="2:8" s="30" customFormat="1">
      <c r="B2" s="30" t="s">
        <v>79</v>
      </c>
    </row>
    <row r="3" spans="2:8" s="31" customFormat="1">
      <c r="D3" s="29"/>
      <c r="E3" s="29"/>
    </row>
    <row r="7" spans="2:8">
      <c r="B7" s="42"/>
      <c r="C7" s="42"/>
      <c r="D7" s="42"/>
      <c r="E7" s="42"/>
      <c r="F7" s="42"/>
      <c r="G7" s="42"/>
      <c r="H7" s="42"/>
    </row>
    <row r="8" spans="2:8">
      <c r="B8" s="42"/>
      <c r="C8" s="42"/>
      <c r="D8" s="42"/>
      <c r="E8" s="42"/>
      <c r="F8" s="42"/>
      <c r="G8" s="42"/>
      <c r="H8" s="42"/>
    </row>
    <row r="10" spans="2:8" s="40" customFormat="1" ht="12.75" customHeight="1">
      <c r="B10" s="23"/>
      <c r="C10" s="18" t="s">
        <v>36</v>
      </c>
      <c r="D10" s="5" t="s">
        <v>42</v>
      </c>
      <c r="E10" s="6" t="s">
        <v>38</v>
      </c>
      <c r="F10" s="19" t="s">
        <v>39</v>
      </c>
      <c r="G10" s="7" t="s">
        <v>50</v>
      </c>
      <c r="H10" s="18" t="s">
        <v>40</v>
      </c>
    </row>
    <row r="11" spans="2:8" s="40" customFormat="1" ht="12.75" customHeight="1">
      <c r="B11" s="24"/>
      <c r="C11" s="20" t="s">
        <v>8</v>
      </c>
      <c r="D11" s="165" t="s">
        <v>43</v>
      </c>
      <c r="E11" s="166"/>
      <c r="F11" s="166"/>
      <c r="G11" s="166"/>
      <c r="H11" s="166"/>
    </row>
    <row r="12" spans="2:8">
      <c r="B12" s="1" t="s">
        <v>86</v>
      </c>
      <c r="C12" s="71">
        <v>6184825.0999999996</v>
      </c>
      <c r="D12" s="72">
        <v>57.518970099898212</v>
      </c>
      <c r="E12" s="72">
        <v>21.019187753587406</v>
      </c>
      <c r="F12" s="72">
        <v>18.24957992749059</v>
      </c>
      <c r="G12" s="79">
        <v>18.250202418820223</v>
      </c>
      <c r="H12" s="80">
        <v>42.481029900101788</v>
      </c>
    </row>
    <row r="13" spans="2:8">
      <c r="B13" s="2" t="s">
        <v>64</v>
      </c>
      <c r="C13" s="73">
        <v>85903.1</v>
      </c>
      <c r="D13" s="74">
        <v>37.068627325439948</v>
      </c>
      <c r="E13" s="81"/>
      <c r="F13" s="81"/>
      <c r="G13" s="82"/>
      <c r="H13" s="83">
        <v>62.931372674560052</v>
      </c>
    </row>
    <row r="14" spans="2:8">
      <c r="B14" s="3" t="s">
        <v>44</v>
      </c>
      <c r="C14" s="75">
        <v>1620000</v>
      </c>
      <c r="D14" s="76">
        <v>44.320987654320987</v>
      </c>
      <c r="E14" s="84">
        <v>6.9753086419753085</v>
      </c>
      <c r="F14" s="84">
        <v>14.619623456790123</v>
      </c>
      <c r="G14" s="85">
        <v>22.839506172839506</v>
      </c>
      <c r="H14" s="86">
        <v>55.679012345679013</v>
      </c>
    </row>
    <row r="15" spans="2:8">
      <c r="B15" s="3" t="s">
        <v>65</v>
      </c>
      <c r="C15" s="75">
        <v>232248.1</v>
      </c>
      <c r="D15" s="76">
        <v>26.300021399529218</v>
      </c>
      <c r="E15" s="84">
        <v>10.416403837103513</v>
      </c>
      <c r="F15" s="84">
        <v>4.8963586784994151</v>
      </c>
      <c r="G15" s="85">
        <v>10.987258883926284</v>
      </c>
      <c r="H15" s="86">
        <v>73.699978600470786</v>
      </c>
    </row>
    <row r="16" spans="2:8">
      <c r="B16" s="3" t="s">
        <v>66</v>
      </c>
      <c r="C16" s="75">
        <v>93700</v>
      </c>
      <c r="D16" s="76">
        <v>50.697011739594458</v>
      </c>
      <c r="E16" s="84">
        <v>10.103628601921026</v>
      </c>
      <c r="F16" s="84">
        <v>16.848239060832444</v>
      </c>
      <c r="G16" s="85">
        <v>23.745144076840983</v>
      </c>
      <c r="H16" s="86">
        <v>49.302988260405542</v>
      </c>
    </row>
    <row r="17" spans="2:9">
      <c r="B17" s="3" t="s">
        <v>47</v>
      </c>
      <c r="C17" s="75">
        <v>492897.2</v>
      </c>
      <c r="D17" s="76">
        <v>81.862343709803994</v>
      </c>
      <c r="E17" s="84">
        <v>37.307759102709447</v>
      </c>
      <c r="F17" s="84">
        <v>28.477276803357782</v>
      </c>
      <c r="G17" s="85">
        <v>16.080249593627233</v>
      </c>
      <c r="H17" s="86">
        <v>18.137656290196009</v>
      </c>
    </row>
    <row r="18" spans="2:9">
      <c r="B18" s="3" t="s">
        <v>67</v>
      </c>
      <c r="C18" s="75">
        <v>1153320.3</v>
      </c>
      <c r="D18" s="76">
        <v>67.051650785995875</v>
      </c>
      <c r="E18" s="84">
        <v>25.408891181400346</v>
      </c>
      <c r="F18" s="84">
        <v>23.575566995569226</v>
      </c>
      <c r="G18" s="85">
        <v>18.208298249844386</v>
      </c>
      <c r="H18" s="86">
        <v>32.948349214004125</v>
      </c>
    </row>
    <row r="19" spans="2:9">
      <c r="B19" s="3" t="s">
        <v>68</v>
      </c>
      <c r="C19" s="75">
        <v>487718.7</v>
      </c>
      <c r="D19" s="76">
        <v>45.665400978063794</v>
      </c>
      <c r="E19" s="84">
        <v>13.533272355560696</v>
      </c>
      <c r="F19" s="84">
        <v>16.008920715978288</v>
      </c>
      <c r="G19" s="85">
        <v>16.076152093409583</v>
      </c>
      <c r="H19" s="86">
        <v>54.334599021936214</v>
      </c>
    </row>
    <row r="20" spans="2:9">
      <c r="B20" s="3" t="s">
        <v>69</v>
      </c>
      <c r="C20" s="75">
        <v>213424.3</v>
      </c>
      <c r="D20" s="76">
        <v>76.575863198333096</v>
      </c>
      <c r="E20" s="84">
        <v>33.956723765756756</v>
      </c>
      <c r="F20" s="84">
        <v>27.269622062717318</v>
      </c>
      <c r="G20" s="85">
        <v>15.078742205081616</v>
      </c>
      <c r="H20" s="86">
        <v>23.424136801666918</v>
      </c>
    </row>
    <row r="21" spans="2:9">
      <c r="B21" s="3" t="s">
        <v>70</v>
      </c>
      <c r="C21" s="75">
        <v>516988.3</v>
      </c>
      <c r="D21" s="76">
        <v>40.541401033640412</v>
      </c>
      <c r="E21" s="84">
        <v>12.523242789053446</v>
      </c>
      <c r="F21" s="84">
        <v>12.785589151630706</v>
      </c>
      <c r="G21" s="85">
        <v>15.219241905474457</v>
      </c>
      <c r="H21" s="86">
        <v>59.458598966359588</v>
      </c>
    </row>
    <row r="22" spans="2:9">
      <c r="B22" s="3" t="s">
        <v>48</v>
      </c>
      <c r="C22" s="75">
        <v>252041.2</v>
      </c>
      <c r="D22" s="76">
        <v>85.905518621558699</v>
      </c>
      <c r="E22" s="84">
        <v>58.12462406939818</v>
      </c>
      <c r="F22" s="81"/>
      <c r="G22" s="85"/>
      <c r="H22" s="86">
        <v>14.094481378441303</v>
      </c>
    </row>
    <row r="23" spans="2:9">
      <c r="B23" s="3" t="s">
        <v>71</v>
      </c>
      <c r="C23" s="75">
        <v>600173.80000000005</v>
      </c>
      <c r="D23" s="76">
        <v>76.844324094120736</v>
      </c>
      <c r="E23" s="84">
        <v>38.885019639311146</v>
      </c>
      <c r="F23" s="84">
        <v>21.512201965497326</v>
      </c>
      <c r="G23" s="85">
        <v>16.315007419517478</v>
      </c>
      <c r="H23" s="86">
        <v>23.15567590587926</v>
      </c>
    </row>
    <row r="24" spans="2:9">
      <c r="B24" s="3" t="s">
        <v>75</v>
      </c>
      <c r="C24" s="75">
        <v>422799.9</v>
      </c>
      <c r="D24" s="76">
        <v>55.794194842524803</v>
      </c>
      <c r="E24" s="84">
        <v>20.325194022042105</v>
      </c>
      <c r="F24" s="84">
        <v>16.237752184898813</v>
      </c>
      <c r="G24" s="85">
        <v>19.228954406091393</v>
      </c>
      <c r="H24" s="86">
        <v>44.205805157475204</v>
      </c>
    </row>
    <row r="25" spans="2:9">
      <c r="B25" s="17" t="s">
        <v>76</v>
      </c>
      <c r="C25" s="77">
        <v>10079.9</v>
      </c>
      <c r="D25" s="78">
        <v>82.176410480262689</v>
      </c>
      <c r="E25" s="87">
        <v>46.933997361084927</v>
      </c>
      <c r="F25" s="87"/>
      <c r="G25" s="88"/>
      <c r="H25" s="89">
        <v>17.823589519737297</v>
      </c>
    </row>
    <row r="26" spans="2:9" ht="11.1" customHeight="1"/>
    <row r="27" spans="2:9" ht="11.1" customHeight="1">
      <c r="B27" s="45" t="s">
        <v>72</v>
      </c>
    </row>
    <row r="28" spans="2:9" ht="11.1" customHeight="1">
      <c r="I28" s="32" t="s">
        <v>58</v>
      </c>
    </row>
  </sheetData>
  <mergeCells count="1">
    <mergeCell ref="D11:H1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0"/>
  </sheetPr>
  <dimension ref="B2:I28"/>
  <sheetViews>
    <sheetView workbookViewId="0">
      <selection activeCell="B10" sqref="B10:H25"/>
    </sheetView>
  </sheetViews>
  <sheetFormatPr defaultColWidth="9.28515625" defaultRowHeight="12"/>
  <cols>
    <col min="1" max="1" width="8.42578125" style="29" customWidth="1"/>
    <col min="2" max="2" width="53.85546875" style="29" customWidth="1"/>
    <col min="3" max="8" width="20.85546875" style="29" customWidth="1"/>
    <col min="9" max="16384" width="9.28515625" style="29"/>
  </cols>
  <sheetData>
    <row r="2" spans="2:8" s="30" customFormat="1">
      <c r="B2" s="30" t="s">
        <v>85</v>
      </c>
    </row>
    <row r="3" spans="2:8" s="31" customFormat="1">
      <c r="D3" s="29"/>
      <c r="E3" s="29"/>
    </row>
    <row r="7" spans="2:8">
      <c r="B7" s="42"/>
      <c r="C7" s="42"/>
      <c r="D7" s="42"/>
      <c r="E7" s="42"/>
      <c r="F7" s="42"/>
      <c r="G7" s="42"/>
      <c r="H7" s="42"/>
    </row>
    <row r="8" spans="2:8">
      <c r="B8" s="42"/>
      <c r="C8" s="42"/>
      <c r="D8" s="42"/>
      <c r="E8" s="42"/>
      <c r="F8" s="42"/>
      <c r="G8" s="42"/>
      <c r="H8" s="42"/>
    </row>
    <row r="10" spans="2:8" s="40" customFormat="1" ht="12.75" customHeight="1">
      <c r="B10" s="23"/>
      <c r="C10" s="18" t="s">
        <v>36</v>
      </c>
      <c r="D10" s="5" t="s">
        <v>42</v>
      </c>
      <c r="E10" s="6" t="s">
        <v>38</v>
      </c>
      <c r="F10" s="19" t="s">
        <v>39</v>
      </c>
      <c r="G10" s="7" t="s">
        <v>50</v>
      </c>
      <c r="H10" s="18" t="s">
        <v>40</v>
      </c>
    </row>
    <row r="11" spans="2:8" s="40" customFormat="1" ht="12.75" customHeight="1">
      <c r="B11" s="24"/>
      <c r="C11" s="20" t="s">
        <v>8</v>
      </c>
      <c r="D11" s="165" t="s">
        <v>43</v>
      </c>
      <c r="E11" s="166"/>
      <c r="F11" s="166"/>
      <c r="G11" s="166"/>
      <c r="H11" s="166"/>
    </row>
    <row r="12" spans="2:8">
      <c r="B12" s="1" t="s">
        <v>86</v>
      </c>
      <c r="C12" s="72">
        <f>('Table 2b'!C12)/('Table 2a'!$C12)</f>
        <v>46.235702596972502</v>
      </c>
      <c r="D12" s="72">
        <f>('Table 2b'!D12*'Table 2b'!$C12)/('Table 2a'!D12*'Table 2a'!$C12)</f>
        <v>39.664037596374165</v>
      </c>
      <c r="E12" s="72">
        <f>('Table 2b'!E12*'Table 2b'!$C12)/('Table 2a'!E12*'Table 2a'!$C12)</f>
        <v>33.333333333333336</v>
      </c>
      <c r="F12" s="72">
        <f>('Table 2b'!F12*'Table 2b'!$C12)/('Table 2a'!F12*'Table 2a'!$C12)</f>
        <v>40.714093504600932</v>
      </c>
      <c r="G12" s="79">
        <f>('Table 2b'!G12*'Table 2b'!$C12)/('Table 2a'!G12*'Table 2a'!$C12)</f>
        <v>49.146729191702811</v>
      </c>
      <c r="H12" s="80">
        <f>('Table 2b'!H12*'Table 2b'!$C12)/('Table 2a'!H12*'Table 2a'!$C12)</f>
        <v>59.607725430942565</v>
      </c>
    </row>
    <row r="13" spans="2:8">
      <c r="B13" s="2" t="s">
        <v>64</v>
      </c>
      <c r="C13" s="74">
        <f>('Table 2b'!C13)/('Table 2a'!$C13)</f>
        <v>139.81624348958334</v>
      </c>
      <c r="D13" s="74">
        <f>('Table 2b'!D13*'Table 2b'!$C13)/('Table 2a'!D13*'Table 2a'!$C13)</f>
        <v>155.25646026328624</v>
      </c>
      <c r="E13" s="81" t="s">
        <v>35</v>
      </c>
      <c r="F13" s="81" t="s">
        <v>35</v>
      </c>
      <c r="G13" s="82" t="s">
        <v>35</v>
      </c>
      <c r="H13" s="83">
        <f>('Table 2b'!H13*'Table 2b'!$C13)/('Table 2a'!H13*'Table 2a'!$C13)</f>
        <v>132.0791595406792</v>
      </c>
    </row>
    <row r="14" spans="2:8">
      <c r="B14" s="3" t="s">
        <v>44</v>
      </c>
      <c r="C14" s="76">
        <f>('Table 2b'!C14)/('Table 2a'!$C14)</f>
        <v>54</v>
      </c>
      <c r="D14" s="76">
        <f>('Table 2b'!D14*'Table 2b'!$C14)/('Table 2a'!D14*'Table 2a'!$C14)</f>
        <v>40.564971751412429</v>
      </c>
      <c r="E14" s="84">
        <f>('Table 2b'!E14*'Table 2b'!$C14)/('Table 2a'!E14*'Table 2a'!$C14)</f>
        <v>27.410551849605824</v>
      </c>
      <c r="F14" s="84">
        <f>('Table 2b'!F14*'Table 2b'!$C14)/('Table 2a'!F14*'Table 2a'!$C14)</f>
        <v>39.604999999999997</v>
      </c>
      <c r="G14" s="85">
        <f>('Table 2b'!G14*'Table 2b'!$C14)/('Table 2a'!G14*'Table 2a'!$C14)</f>
        <v>48.68421052631578</v>
      </c>
      <c r="H14" s="86">
        <f>('Table 2b'!H14*'Table 2b'!$C14)/('Table 2a'!H14*'Table 2a'!$C14)</f>
        <v>73.333333333333329</v>
      </c>
    </row>
    <row r="15" spans="2:8">
      <c r="B15" s="3" t="s">
        <v>65</v>
      </c>
      <c r="C15" s="76">
        <f>('Table 2b'!C15)/('Table 2a'!$C15)</f>
        <v>189.23498737065103</v>
      </c>
      <c r="D15" s="76">
        <f>('Table 2b'!D15*'Table 2b'!$C15)/('Table 2a'!D15*'Table 2a'!$C15)</f>
        <v>219.79596977329982</v>
      </c>
      <c r="E15" s="84">
        <f>('Table 2b'!E15*'Table 2b'!$C15)/('Table 2a'!E15*'Table 2a'!$C15)</f>
        <v>414.95540308747866</v>
      </c>
      <c r="F15" s="84">
        <f>('Table 2b'!F15*'Table 2b'!$C15)/('Table 2a'!F15*'Table 2a'!$C15)</f>
        <v>174.68049155145931</v>
      </c>
      <c r="G15" s="85">
        <f>('Table 2b'!G15*'Table 2b'!$C15)/('Table 2a'!G15*'Table 2a'!$C15)</f>
        <v>165.69935064935066</v>
      </c>
      <c r="H15" s="86">
        <f>('Table 2b'!H15*'Table 2b'!$C15)/('Table 2a'!H15*'Table 2a'!$C15)</f>
        <v>180.28944596587317</v>
      </c>
    </row>
    <row r="16" spans="2:8">
      <c r="B16" s="3" t="s">
        <v>66</v>
      </c>
      <c r="C16" s="76">
        <f>('Table 2b'!C16)/('Table 2a'!$C16)</f>
        <v>65.985915492957744</v>
      </c>
      <c r="D16" s="76">
        <f>('Table 2b'!D16*'Table 2b'!$C16)/('Table 2a'!D16*'Table 2a'!$C16)</f>
        <v>59.971089508900405</v>
      </c>
      <c r="E16" s="84">
        <f>('Table 2b'!E16*'Table 2b'!$C16)/('Table 2a'!E16*'Table 2a'!$C16)</f>
        <v>73.218097447795827</v>
      </c>
      <c r="F16" s="84">
        <f>('Table 2b'!F16*'Table 2b'!$C16)/('Table 2a'!F16*'Table 2a'!$C16)</f>
        <v>63.046325878594267</v>
      </c>
      <c r="G16" s="85">
        <f>('Table 2b'!G16*'Table 2b'!$C16)/('Table 2a'!G16*'Table 2a'!$C16)</f>
        <v>53.950533462657617</v>
      </c>
      <c r="H16" s="86">
        <f>('Table 2b'!H16*'Table 2b'!$C16)/('Table 2a'!H16*'Table 2a'!$C16)</f>
        <v>73.573658225832119</v>
      </c>
    </row>
    <row r="17" spans="2:9">
      <c r="B17" s="3" t="s">
        <v>47</v>
      </c>
      <c r="C17" s="76">
        <f>('Table 2b'!C17)/('Table 2a'!$C17)</f>
        <v>38.717211150997194</v>
      </c>
      <c r="D17" s="76">
        <f>('Table 2b'!D17*'Table 2b'!$C17)/('Table 2a'!D17*'Table 2a'!$C17)</f>
        <v>36.185817930712872</v>
      </c>
      <c r="E17" s="84">
        <f>('Table 2b'!E17*'Table 2b'!$C17)/('Table 2a'!E17*'Table 2a'!$C17)</f>
        <v>31.488903729579775</v>
      </c>
      <c r="F17" s="84">
        <f>('Table 2b'!F17*'Table 2b'!$C17)/('Table 2a'!F17*'Table 2a'!$C17)</f>
        <v>39.692248960778215</v>
      </c>
      <c r="G17" s="85">
        <f>('Table 2b'!G17*'Table 2b'!$C17)/('Table 2a'!G17*'Table 2a'!$C17)</f>
        <v>44.865334540926085</v>
      </c>
      <c r="H17" s="86">
        <f>('Table 2b'!H17*'Table 2b'!$C17)/('Table 2a'!H17*'Table 2a'!$C17)</f>
        <v>56.582278481012658</v>
      </c>
    </row>
    <row r="18" spans="2:9">
      <c r="B18" s="3" t="s">
        <v>67</v>
      </c>
      <c r="C18" s="76">
        <f>('Table 2b'!C18)/('Table 2a'!$C18)</f>
        <v>35.094903371278861</v>
      </c>
      <c r="D18" s="76">
        <f>('Table 2b'!D18*'Table 2b'!$C18)/('Table 2a'!D18*'Table 2a'!$C18)</f>
        <v>33.242643866413907</v>
      </c>
      <c r="E18" s="84">
        <f>('Table 2b'!E18*'Table 2b'!$C18)/('Table 2a'!E18*'Table 2a'!$C18)</f>
        <v>24.659068151027864</v>
      </c>
      <c r="F18" s="84">
        <f>('Table 2b'!F18*'Table 2b'!$C18)/('Table 2a'!F18*'Table 2a'!$C18)</f>
        <v>39.138892487512777</v>
      </c>
      <c r="G18" s="85">
        <f>('Table 2b'!G18*'Table 2b'!$C18)/('Table 2a'!G18*'Table 2a'!$C18)</f>
        <v>47.383740607865697</v>
      </c>
      <c r="H18" s="86">
        <f>('Table 2b'!H18*'Table 2b'!$C18)/('Table 2a'!H18*'Table 2a'!$C18)</f>
        <v>39.583333333333336</v>
      </c>
    </row>
    <row r="19" spans="2:9">
      <c r="B19" s="3" t="s">
        <v>68</v>
      </c>
      <c r="C19" s="76">
        <f>('Table 2b'!C19)/('Table 2a'!$C19)</f>
        <v>46.207799221214792</v>
      </c>
      <c r="D19" s="76">
        <f>('Table 2b'!D19*'Table 2b'!$C19)/('Table 2a'!D19*'Table 2a'!$C19)</f>
        <v>40.46340975981979</v>
      </c>
      <c r="E19" s="84">
        <f>('Table 2b'!E19*'Table 2b'!$C19)/('Table 2a'!E19*'Table 2a'!$C19)</f>
        <v>32.643076162215628</v>
      </c>
      <c r="F19" s="84">
        <f>('Table 2b'!F19*'Table 2b'!$C19)/('Table 2a'!F19*'Table 2a'!$C19)</f>
        <v>43.232834994462898</v>
      </c>
      <c r="G19" s="85">
        <f>('Table 2b'!G19*'Table 2b'!$C19)/('Table 2a'!G19*'Table 2a'!$C19)</f>
        <v>46.776279680229088</v>
      </c>
      <c r="H19" s="86">
        <f>('Table 2b'!H19*'Table 2b'!$C19)/('Table 2a'!H19*'Table 2a'!$C19)</f>
        <v>52.467974736175194</v>
      </c>
    </row>
    <row r="20" spans="2:9">
      <c r="B20" s="3" t="s">
        <v>69</v>
      </c>
      <c r="C20" s="76">
        <f>('Table 2b'!C20)/('Table 2a'!$C20)</f>
        <v>20.472551295456071</v>
      </c>
      <c r="D20" s="76">
        <f>('Table 2b'!D20*'Table 2b'!$C20)/('Table 2a'!D20*'Table 2a'!$C20)</f>
        <v>18.900151495877232</v>
      </c>
      <c r="E20" s="84">
        <f>('Table 2b'!E20*'Table 2b'!$C20)/('Table 2a'!E20*'Table 2a'!$C20)</f>
        <v>16.654081257468516</v>
      </c>
      <c r="F20" s="84">
        <f>('Table 2b'!F20*'Table 2b'!$C20)/('Table 2a'!F20*'Table 2a'!$C20)</f>
        <v>19.399353354888166</v>
      </c>
      <c r="G20" s="85">
        <f>('Table 2b'!G20*'Table 2b'!$C20)/('Table 2a'!G20*'Table 2a'!$C20)</f>
        <v>24.755153846153846</v>
      </c>
      <c r="H20" s="86">
        <f>('Table 2b'!H20*'Table 2b'!$C20)/('Table 2a'!H20*'Table 2a'!$C20)</f>
        <v>28.120598492518848</v>
      </c>
    </row>
    <row r="21" spans="2:9">
      <c r="B21" s="3" t="s">
        <v>70</v>
      </c>
      <c r="C21" s="76">
        <f>('Table 2b'!C21)/('Table 2a'!$C21)</f>
        <v>86.724087027997243</v>
      </c>
      <c r="D21" s="76">
        <f>('Table 2b'!D21*'Table 2b'!$C21)/('Table 2a'!D21*'Table 2a'!$C21)</f>
        <v>60.880791239434167</v>
      </c>
      <c r="E21" s="84">
        <f>('Table 2b'!E21*'Table 2b'!$C21)/('Table 2a'!E21*'Table 2a'!$C21)</f>
        <v>47.386152382346481</v>
      </c>
      <c r="F21" s="84">
        <f>('Table 2b'!F21*'Table 2b'!$C21)/('Table 2a'!F21*'Table 2a'!$C21)</f>
        <v>63.92649903288202</v>
      </c>
      <c r="G21" s="85">
        <f>('Table 2b'!G21*'Table 2b'!$C21)/('Table 2a'!G21*'Table 2a'!$C21)</f>
        <v>75.214319854698417</v>
      </c>
      <c r="H21" s="86">
        <f>('Table 2b'!H21*'Table 2b'!$C21)/('Table 2a'!H21*'Table 2a'!$C21)</f>
        <v>122.04955133804496</v>
      </c>
    </row>
    <row r="22" spans="2:9">
      <c r="B22" s="3" t="s">
        <v>48</v>
      </c>
      <c r="C22" s="76">
        <f>('Table 2b'!C22)/('Table 2a'!$C22)</f>
        <v>93.639916778124544</v>
      </c>
      <c r="D22" s="76">
        <f>('Table 2b'!D22*'Table 2b'!$C22)/('Table 2a'!D22*'Table 2a'!$C22)</f>
        <v>91.616510811153901</v>
      </c>
      <c r="E22" s="84">
        <f>('Table 2b'!E22*'Table 2b'!$C22)/('Table 2a'!E22*'Table 2a'!$C22)</f>
        <v>92.720253164556979</v>
      </c>
      <c r="F22" s="81" t="s">
        <v>35</v>
      </c>
      <c r="G22" s="85" t="s">
        <v>35</v>
      </c>
      <c r="H22" s="86">
        <f>('Table 2b'!H22*'Table 2b'!$C22)/('Table 2a'!H22*'Table 2a'!$C22)</f>
        <v>108.20560462991168</v>
      </c>
    </row>
    <row r="23" spans="2:9">
      <c r="B23" s="3" t="s">
        <v>71</v>
      </c>
      <c r="C23" s="76">
        <f>('Table 2b'!C23)/('Table 2a'!$C23)</f>
        <v>52.280403139400178</v>
      </c>
      <c r="D23" s="76">
        <f>('Table 2b'!D23*'Table 2b'!$C23)/('Table 2a'!D23*'Table 2a'!$C23)</f>
        <v>48.872446168192617</v>
      </c>
      <c r="E23" s="84">
        <f>('Table 2b'!E23*'Table 2b'!$C23)/('Table 2a'!E23*'Table 2a'!$C23)</f>
        <v>41.481994312122289</v>
      </c>
      <c r="F23" s="84">
        <f>('Table 2b'!F23*'Table 2b'!$C23)/('Table 2a'!F23*'Table 2a'!$C23)</f>
        <v>55.89203463203463</v>
      </c>
      <c r="G23" s="85">
        <f>('Table 2b'!G23*'Table 2b'!$C23)/('Table 2a'!G23*'Table 2a'!$C23)</f>
        <v>63.965508230990331</v>
      </c>
      <c r="H23" s="86">
        <f>('Table 2b'!H23*'Table 2b'!$C23)/('Table 2a'!H23*'Table 2a'!$C23)</f>
        <v>68.021291175174966</v>
      </c>
    </row>
    <row r="24" spans="2:9">
      <c r="B24" s="3" t="s">
        <v>75</v>
      </c>
      <c r="C24" s="76">
        <f>('Table 2b'!C24)/('Table 2a'!$C24)</f>
        <v>31.583343293393497</v>
      </c>
      <c r="D24" s="76">
        <f>('Table 2b'!D24*'Table 2b'!$C24)/('Table 2a'!D24*'Table 2a'!$C24)</f>
        <v>36.198410262705636</v>
      </c>
      <c r="E24" s="84">
        <f>('Table 2b'!E24*'Table 2b'!$C24)/('Table 2a'!E24*'Table 2a'!$C24)</f>
        <v>39.832622601279319</v>
      </c>
      <c r="F24" s="84">
        <f>('Table 2b'!F24*'Table 2b'!$C24)/('Table 2a'!F24*'Table 2a'!$C24)</f>
        <v>38.155504918579446</v>
      </c>
      <c r="G24" s="85">
        <f>('Table 2b'!G24*'Table 2b'!$C24)/('Table 2a'!G24*'Table 2a'!$C24)</f>
        <v>32.232486222891808</v>
      </c>
      <c r="H24" s="86">
        <f>('Table 2b'!H24*'Table 2b'!$C24)/('Table 2a'!H24*'Table 2a'!$C24)</f>
        <v>27.205545851528385</v>
      </c>
    </row>
    <row r="25" spans="2:9">
      <c r="B25" s="17" t="s">
        <v>76</v>
      </c>
      <c r="C25" s="78">
        <f>('Table 2b'!C25)/('Table 2a'!$C25)</f>
        <v>26.086697722567287</v>
      </c>
      <c r="D25" s="78">
        <f>('Table 2b'!D25*'Table 2b'!$C25)/('Table 2a'!D25*'Table 2a'!$C25)</f>
        <v>23.78891441700172</v>
      </c>
      <c r="E25" s="87">
        <f>('Table 2b'!E25*'Table 2b'!$C25)/('Table 2a'!E25*'Table 2a'!$C25)</f>
        <v>17.981375902698588</v>
      </c>
      <c r="F25" s="87" t="s">
        <v>35</v>
      </c>
      <c r="G25" s="88" t="s">
        <v>35</v>
      </c>
      <c r="H25" s="89">
        <f>('Table 2b'!H25*'Table 2b'!$C25)/('Table 2a'!H25*'Table 2a'!$C25)</f>
        <v>47.031413612565437</v>
      </c>
    </row>
    <row r="26" spans="2:9" ht="11.1" customHeight="1"/>
    <row r="27" spans="2:9" ht="11.1" customHeight="1">
      <c r="B27" s="45" t="s">
        <v>72</v>
      </c>
    </row>
    <row r="28" spans="2:9" ht="11.1" customHeight="1">
      <c r="I28" s="32" t="s">
        <v>58</v>
      </c>
    </row>
  </sheetData>
  <mergeCells count="1">
    <mergeCell ref="D11:H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indexed="30"/>
  </sheetPr>
  <dimension ref="A1:V106"/>
  <sheetViews>
    <sheetView showGridLines="0" topLeftCell="A19" workbookViewId="0">
      <selection activeCell="H38" sqref="H38"/>
    </sheetView>
  </sheetViews>
  <sheetFormatPr defaultColWidth="9.28515625" defaultRowHeight="12"/>
  <cols>
    <col min="1" max="1" width="8.42578125" style="29" customWidth="1"/>
    <col min="2" max="2" width="71.140625" style="29" customWidth="1"/>
    <col min="3" max="6" width="20.42578125" style="29" customWidth="1"/>
    <col min="7" max="16384" width="9.28515625" style="29"/>
  </cols>
  <sheetData>
    <row r="1" spans="2:22"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2:22" s="30" customFormat="1">
      <c r="B2" s="30" t="s">
        <v>78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2:22" s="31" customFormat="1">
      <c r="B3" s="29" t="s">
        <v>3</v>
      </c>
      <c r="H3" s="66"/>
      <c r="I3" s="66"/>
      <c r="J3" s="66"/>
      <c r="K3" s="66"/>
      <c r="L3" s="66"/>
      <c r="M3" s="66"/>
      <c r="N3" s="47"/>
      <c r="O3" s="66"/>
      <c r="P3" s="66"/>
      <c r="Q3" s="66"/>
      <c r="R3" s="66"/>
      <c r="S3" s="66"/>
      <c r="T3" s="66"/>
      <c r="U3" s="66"/>
      <c r="V3" s="66"/>
    </row>
    <row r="4" spans="2:22"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2:22">
      <c r="J5" s="47"/>
    </row>
    <row r="6" spans="2:22">
      <c r="J6" s="47"/>
    </row>
    <row r="7" spans="2:22">
      <c r="J7" s="47"/>
    </row>
    <row r="8" spans="2:22">
      <c r="B8" s="42"/>
      <c r="C8" s="37"/>
      <c r="D8" s="37"/>
      <c r="E8" s="37"/>
      <c r="F8" s="37"/>
      <c r="J8" s="47"/>
    </row>
    <row r="9" spans="2:22">
      <c r="J9" s="47"/>
    </row>
    <row r="10" spans="2:22" ht="12.75" customHeight="1">
      <c r="B10" s="58"/>
      <c r="C10" s="8" t="s">
        <v>38</v>
      </c>
      <c r="D10" s="8" t="s">
        <v>39</v>
      </c>
      <c r="E10" s="8" t="s">
        <v>50</v>
      </c>
      <c r="F10" s="8" t="s">
        <v>40</v>
      </c>
      <c r="J10" s="47"/>
    </row>
    <row r="11" spans="2:22" ht="12.75" customHeight="1">
      <c r="B11" s="21" t="s">
        <v>86</v>
      </c>
      <c r="C11" s="91">
        <v>29.155107414143817</v>
      </c>
      <c r="D11" s="91">
        <v>20.724571700258576</v>
      </c>
      <c r="E11" s="91">
        <v>17.169218486132262</v>
      </c>
      <c r="F11" s="91">
        <v>32.951102399465341</v>
      </c>
      <c r="G11" s="59"/>
      <c r="J11" s="47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</row>
    <row r="12" spans="2:22" ht="12.75" customHeight="1">
      <c r="B12" s="3" t="s">
        <v>47</v>
      </c>
      <c r="C12" s="92">
        <v>6.4453125</v>
      </c>
      <c r="D12" s="92">
        <v>13.004557291666668</v>
      </c>
      <c r="E12" s="92">
        <v>13.948567708333334</v>
      </c>
      <c r="F12" s="92">
        <v>66.617838541666671</v>
      </c>
      <c r="G12" s="59"/>
      <c r="J12" s="47"/>
    </row>
    <row r="13" spans="2:22" ht="12.75" customHeight="1">
      <c r="B13" s="3" t="s">
        <v>48</v>
      </c>
      <c r="C13" s="93">
        <v>13.741666666666665</v>
      </c>
      <c r="D13" s="93">
        <v>19.933333333333334</v>
      </c>
      <c r="E13" s="93">
        <v>25.333333333333336</v>
      </c>
      <c r="F13" s="93">
        <v>41</v>
      </c>
      <c r="G13" s="59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2:22" ht="12.75" customHeight="1">
      <c r="B14" s="3" t="s">
        <v>69</v>
      </c>
      <c r="C14" s="93">
        <v>4.7502648089301722</v>
      </c>
      <c r="D14" s="93">
        <v>5.3043265705206544</v>
      </c>
      <c r="E14" s="93">
        <v>12.547869306608</v>
      </c>
      <c r="F14" s="93">
        <v>77.356799478530107</v>
      </c>
      <c r="G14" s="59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2:22" ht="12.75" customHeight="1">
      <c r="B15" s="3" t="s">
        <v>71</v>
      </c>
      <c r="C15" s="93">
        <v>9.1056338028169019</v>
      </c>
      <c r="D15" s="93">
        <v>17.633802816901404</v>
      </c>
      <c r="E15" s="93">
        <v>29.04225352112676</v>
      </c>
      <c r="F15" s="93">
        <v>44.218309859154928</v>
      </c>
      <c r="G15" s="59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pans="2:22" ht="12.75" customHeight="1">
      <c r="B16" s="3" t="s">
        <v>67</v>
      </c>
      <c r="C16" s="93">
        <v>45.871790239342694</v>
      </c>
      <c r="D16" s="93">
        <v>27.7777341387355</v>
      </c>
      <c r="E16" s="93">
        <v>13.876691776571592</v>
      </c>
      <c r="F16" s="93">
        <v>12.410943624466839</v>
      </c>
      <c r="G16" s="59"/>
    </row>
    <row r="17" spans="1:7" ht="12.75" customHeight="1">
      <c r="B17" s="3" t="s">
        <v>44</v>
      </c>
      <c r="C17" s="93">
        <v>36.162055083391905</v>
      </c>
      <c r="D17" s="93">
        <v>21.139643792848471</v>
      </c>
      <c r="E17" s="93">
        <v>13.486028317646955</v>
      </c>
      <c r="F17" s="93">
        <v>29.212272806112665</v>
      </c>
      <c r="G17" s="59"/>
    </row>
    <row r="18" spans="1:7" ht="12.75" customHeight="1">
      <c r="B18" s="2" t="s">
        <v>70</v>
      </c>
      <c r="C18" s="93">
        <v>19.15697922292016</v>
      </c>
      <c r="D18" s="93">
        <v>17.110536338572608</v>
      </c>
      <c r="E18" s="93">
        <v>15.880775753441531</v>
      </c>
      <c r="F18" s="94">
        <v>47.851708685065702</v>
      </c>
      <c r="G18" s="59"/>
    </row>
    <row r="19" spans="1:7" ht="12.75" customHeight="1">
      <c r="B19" s="28" t="s">
        <v>90</v>
      </c>
      <c r="C19" s="93">
        <v>41.742366833254998</v>
      </c>
      <c r="D19" s="93">
        <v>28.778213699891609</v>
      </c>
      <c r="E19" s="93">
        <v>12.470143598499746</v>
      </c>
      <c r="F19" s="94">
        <v>17.053400991856037</v>
      </c>
      <c r="G19" s="59"/>
    </row>
    <row r="20" spans="1:7" ht="12.75" customHeight="1">
      <c r="B20" s="3" t="s">
        <v>68</v>
      </c>
      <c r="C20" s="93">
        <v>22.919497425058292</v>
      </c>
      <c r="D20" s="93">
        <v>17.345209937429754</v>
      </c>
      <c r="E20" s="93">
        <v>17.548185798399675</v>
      </c>
      <c r="F20" s="93">
        <v>42.249173837921255</v>
      </c>
      <c r="G20" s="59"/>
    </row>
    <row r="21" spans="1:7" ht="12.75" customHeight="1">
      <c r="B21" s="3" t="s">
        <v>75</v>
      </c>
      <c r="C21" s="93">
        <v>58.701144300787632</v>
      </c>
      <c r="D21" s="93">
        <v>16.506910387873386</v>
      </c>
      <c r="E21" s="93">
        <v>12.75078020508248</v>
      </c>
      <c r="F21" s="93">
        <v>12.197206122752267</v>
      </c>
      <c r="G21" s="59"/>
    </row>
    <row r="22" spans="1:7" ht="12.75" customHeight="1">
      <c r="B22" s="3" t="s">
        <v>64</v>
      </c>
      <c r="C22" s="93">
        <v>49.00739553480431</v>
      </c>
      <c r="D22" s="93">
        <v>20.122126499359752</v>
      </c>
      <c r="E22" s="93">
        <v>13.334610928666626</v>
      </c>
      <c r="F22" s="93">
        <v>17.797193355342817</v>
      </c>
      <c r="G22" s="59"/>
    </row>
    <row r="23" spans="1:7" ht="12.75" customHeight="1">
      <c r="B23" s="22" t="s">
        <v>65</v>
      </c>
      <c r="C23" s="93">
        <v>16.115875339887054</v>
      </c>
      <c r="D23" s="93">
        <v>13.440852182747184</v>
      </c>
      <c r="E23" s="93">
        <v>18.841694803836617</v>
      </c>
      <c r="F23" s="93">
        <v>51.319209968028211</v>
      </c>
      <c r="G23" s="59"/>
    </row>
    <row r="24" spans="1:7" ht="12.75" customHeight="1">
      <c r="B24" s="17" t="s">
        <v>91</v>
      </c>
      <c r="C24" s="95">
        <v>68.090062111801259</v>
      </c>
      <c r="D24" s="167">
        <f>100-F24-C24</f>
        <v>22.023809523809504</v>
      </c>
      <c r="E24" s="167"/>
      <c r="F24" s="96">
        <v>9.8861283643892346</v>
      </c>
      <c r="G24" s="59"/>
    </row>
    <row r="25" spans="1:7" ht="11.1" customHeight="1"/>
    <row r="26" spans="1:7" ht="11.1" customHeight="1">
      <c r="A26" s="32" t="s">
        <v>59</v>
      </c>
      <c r="B26" s="29" t="s">
        <v>57</v>
      </c>
      <c r="D26" s="59"/>
    </row>
    <row r="27" spans="1:7" ht="11.1" customHeight="1">
      <c r="B27" s="45" t="s">
        <v>72</v>
      </c>
    </row>
    <row r="28" spans="1:7" ht="11.1" customHeight="1">
      <c r="D28" s="32" t="s">
        <v>58</v>
      </c>
    </row>
    <row r="29" spans="1:7" ht="11.1" customHeight="1"/>
    <row r="30" spans="1:7" ht="11.1" customHeight="1"/>
    <row r="31" spans="1:7" ht="12.75" customHeight="1"/>
    <row r="32" spans="1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</sheetData>
  <mergeCells count="1">
    <mergeCell ref="D24:E24"/>
  </mergeCells>
  <phoneticPr fontId="2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indexed="30"/>
  </sheetPr>
  <dimension ref="A1:R127"/>
  <sheetViews>
    <sheetView showGridLines="0" workbookViewId="0">
      <selection activeCell="B26" sqref="B26"/>
    </sheetView>
  </sheetViews>
  <sheetFormatPr defaultColWidth="9.28515625" defaultRowHeight="12"/>
  <cols>
    <col min="1" max="1" width="8.42578125" style="29" customWidth="1"/>
    <col min="2" max="2" width="71.140625" style="29" customWidth="1"/>
    <col min="3" max="6" width="18.7109375" style="29" customWidth="1"/>
    <col min="7" max="16384" width="9.28515625" style="29"/>
  </cols>
  <sheetData>
    <row r="1" spans="2:18"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2:18" s="30" customFormat="1">
      <c r="B2" s="30" t="s">
        <v>81</v>
      </c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2:18" s="31" customFormat="1">
      <c r="B3" s="29" t="s">
        <v>2</v>
      </c>
      <c r="I3" s="47"/>
      <c r="J3" s="66"/>
      <c r="K3" s="66"/>
      <c r="L3" s="66"/>
      <c r="M3" s="66"/>
      <c r="N3" s="66"/>
      <c r="O3" s="66"/>
      <c r="P3" s="66"/>
      <c r="Q3" s="66"/>
      <c r="R3" s="66"/>
    </row>
    <row r="4" spans="2:18">
      <c r="I4" s="47"/>
      <c r="J4" s="47"/>
      <c r="K4" s="47"/>
      <c r="L4" s="47"/>
      <c r="M4" s="47"/>
      <c r="N4" s="47"/>
      <c r="O4" s="47"/>
      <c r="P4" s="47"/>
      <c r="Q4" s="47"/>
      <c r="R4" s="47"/>
    </row>
    <row r="8" spans="2:18">
      <c r="B8" s="42"/>
      <c r="C8" s="37"/>
      <c r="D8" s="37"/>
      <c r="E8" s="37"/>
      <c r="F8" s="37"/>
    </row>
    <row r="10" spans="2:18" ht="12.75" customHeight="1">
      <c r="B10" s="58"/>
      <c r="C10" s="8" t="s">
        <v>38</v>
      </c>
      <c r="D10" s="8" t="s">
        <v>39</v>
      </c>
      <c r="E10" s="8" t="s">
        <v>50</v>
      </c>
      <c r="F10" s="8" t="s">
        <v>40</v>
      </c>
    </row>
    <row r="11" spans="2:18" ht="12.75" customHeight="1">
      <c r="B11" s="21" t="s">
        <v>61</v>
      </c>
      <c r="C11" s="97">
        <v>21.019187753587406</v>
      </c>
      <c r="D11" s="97">
        <v>18.24957992749059</v>
      </c>
      <c r="E11" s="97">
        <v>18.250202418820223</v>
      </c>
      <c r="F11" s="97">
        <v>42.481029900101788</v>
      </c>
      <c r="G11" s="59"/>
      <c r="H11" s="42"/>
      <c r="I11" s="90"/>
      <c r="J11" s="90"/>
      <c r="K11" s="90"/>
      <c r="L11" s="90"/>
      <c r="M11" s="90"/>
      <c r="N11" s="90"/>
      <c r="O11" s="90"/>
      <c r="P11" s="90"/>
      <c r="Q11" s="90"/>
      <c r="R11" s="90"/>
    </row>
    <row r="12" spans="2:18" ht="12.75" customHeight="1">
      <c r="B12" s="3" t="s">
        <v>65</v>
      </c>
      <c r="C12" s="98">
        <v>10.416403837103513</v>
      </c>
      <c r="D12" s="98">
        <v>4.8963586784994151</v>
      </c>
      <c r="E12" s="98">
        <v>10.987258883926284</v>
      </c>
      <c r="F12" s="99">
        <v>73.699978600470786</v>
      </c>
      <c r="G12" s="59"/>
      <c r="H12" s="42"/>
    </row>
    <row r="13" spans="2:18" ht="12.75" customHeight="1">
      <c r="B13" s="3" t="s">
        <v>87</v>
      </c>
      <c r="C13" s="168">
        <f>100-F13</f>
        <v>37.068627325439948</v>
      </c>
      <c r="D13" s="168"/>
      <c r="E13" s="168"/>
      <c r="F13" s="100">
        <v>62.931372674560052</v>
      </c>
      <c r="G13" s="59"/>
      <c r="H13" s="42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2:18" ht="12.75" customHeight="1">
      <c r="B14" s="3" t="s">
        <v>70</v>
      </c>
      <c r="C14" s="100">
        <v>12.523242789053446</v>
      </c>
      <c r="D14" s="100">
        <v>12.785589151630706</v>
      </c>
      <c r="E14" s="100">
        <v>15.219241905474457</v>
      </c>
      <c r="F14" s="100">
        <v>59.458598966359588</v>
      </c>
      <c r="G14" s="59"/>
      <c r="H14" s="36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2:18" ht="12.75" customHeight="1">
      <c r="B15" s="3" t="s">
        <v>44</v>
      </c>
      <c r="C15" s="100">
        <v>6.9753086419753085</v>
      </c>
      <c r="D15" s="100">
        <v>14.619623456790123</v>
      </c>
      <c r="E15" s="100">
        <v>22.839506172839506</v>
      </c>
      <c r="F15" s="100">
        <v>55.679012345679013</v>
      </c>
      <c r="G15" s="59"/>
      <c r="H15" s="42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2:18" ht="12.75" customHeight="1">
      <c r="B16" s="3" t="s">
        <v>68</v>
      </c>
      <c r="C16" s="100">
        <v>13.533272355560696</v>
      </c>
      <c r="D16" s="100">
        <v>16.008920715978288</v>
      </c>
      <c r="E16" s="100">
        <v>16.076152093409583</v>
      </c>
      <c r="F16" s="100">
        <v>54.334599021936214</v>
      </c>
      <c r="G16" s="59"/>
      <c r="H16" s="42"/>
    </row>
    <row r="17" spans="1:8" ht="12.75" customHeight="1">
      <c r="B17" s="3" t="s">
        <v>66</v>
      </c>
      <c r="C17" s="100">
        <v>10.103628601921026</v>
      </c>
      <c r="D17" s="100">
        <v>16.848239060832444</v>
      </c>
      <c r="E17" s="100">
        <v>23.745144076840983</v>
      </c>
      <c r="F17" s="100">
        <v>49.302988260405542</v>
      </c>
      <c r="G17" s="59"/>
      <c r="H17" s="42"/>
    </row>
    <row r="18" spans="1:8" ht="12.75" customHeight="1">
      <c r="B18" s="2" t="s">
        <v>75</v>
      </c>
      <c r="C18" s="100">
        <v>20.325194022042105</v>
      </c>
      <c r="D18" s="100">
        <v>16.237752184898813</v>
      </c>
      <c r="E18" s="100">
        <v>19.228954406091393</v>
      </c>
      <c r="F18" s="100">
        <v>44.205805157475204</v>
      </c>
      <c r="G18" s="59"/>
      <c r="H18" s="42"/>
    </row>
    <row r="19" spans="1:8" ht="12.75" customHeight="1">
      <c r="B19" s="3" t="s">
        <v>67</v>
      </c>
      <c r="C19" s="100">
        <v>25.408891181400346</v>
      </c>
      <c r="D19" s="100">
        <v>23.575566995569226</v>
      </c>
      <c r="E19" s="100">
        <v>18.208298249844386</v>
      </c>
      <c r="F19" s="100">
        <v>32.948349214004125</v>
      </c>
      <c r="G19" s="59"/>
      <c r="H19" s="42"/>
    </row>
    <row r="20" spans="1:8" ht="12.75" customHeight="1">
      <c r="B20" s="3" t="s">
        <v>69</v>
      </c>
      <c r="C20" s="100">
        <v>33.956723765756756</v>
      </c>
      <c r="D20" s="100">
        <v>27.269622062717318</v>
      </c>
      <c r="E20" s="100">
        <v>15.078742205081616</v>
      </c>
      <c r="F20" s="100">
        <v>23.424136801666918</v>
      </c>
      <c r="G20" s="59"/>
      <c r="H20" s="42"/>
    </row>
    <row r="21" spans="1:8" ht="12.75" customHeight="1">
      <c r="B21" s="3" t="s">
        <v>71</v>
      </c>
      <c r="C21" s="100">
        <v>38.885019639311146</v>
      </c>
      <c r="D21" s="100">
        <v>21.512201965497326</v>
      </c>
      <c r="E21" s="100">
        <v>16.315007419517478</v>
      </c>
      <c r="F21" s="100">
        <v>23.15567590587926</v>
      </c>
      <c r="G21" s="59"/>
      <c r="H21" s="42"/>
    </row>
    <row r="22" spans="1:8" ht="12.75" customHeight="1">
      <c r="B22" s="3" t="s">
        <v>47</v>
      </c>
      <c r="C22" s="100">
        <v>37.307759102709447</v>
      </c>
      <c r="D22" s="100">
        <v>28.477276803357782</v>
      </c>
      <c r="E22" s="100">
        <v>16.080249593627233</v>
      </c>
      <c r="F22" s="100">
        <v>18.137656290196009</v>
      </c>
      <c r="G22" s="59"/>
      <c r="H22" s="42"/>
    </row>
    <row r="23" spans="1:8" ht="12.75" customHeight="1">
      <c r="B23" s="22" t="s">
        <v>89</v>
      </c>
      <c r="C23" s="100">
        <v>46.933997361084927</v>
      </c>
      <c r="D23" s="168">
        <f>100-F23-C23</f>
        <v>35.242413119177776</v>
      </c>
      <c r="E23" s="168"/>
      <c r="F23" s="100">
        <v>17.823589519737297</v>
      </c>
      <c r="G23" s="59"/>
      <c r="H23" s="42"/>
    </row>
    <row r="24" spans="1:8" ht="12.75" customHeight="1">
      <c r="B24" s="17" t="s">
        <v>88</v>
      </c>
      <c r="C24" s="101">
        <v>58.12462406939818</v>
      </c>
      <c r="D24" s="167">
        <f>100-F24-C24</f>
        <v>27.780894552160518</v>
      </c>
      <c r="E24" s="167"/>
      <c r="F24" s="101">
        <v>14.094481378441303</v>
      </c>
      <c r="G24" s="59"/>
      <c r="H24" s="42"/>
    </row>
    <row r="25" spans="1:8" ht="11.1" customHeight="1"/>
    <row r="26" spans="1:8" ht="11.1" customHeight="1">
      <c r="A26" s="32" t="s">
        <v>59</v>
      </c>
      <c r="B26" s="29" t="s">
        <v>57</v>
      </c>
    </row>
    <row r="27" spans="1:8" ht="11.1" customHeight="1">
      <c r="B27" s="45" t="s">
        <v>72</v>
      </c>
    </row>
    <row r="28" spans="1:8" ht="11.1" customHeight="1">
      <c r="D28" s="32" t="s">
        <v>58</v>
      </c>
    </row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</sheetData>
  <mergeCells count="3">
    <mergeCell ref="D24:E24"/>
    <mergeCell ref="D23:E23"/>
    <mergeCell ref="C13:E13"/>
  </mergeCells>
  <phoneticPr fontId="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indexed="30"/>
  </sheetPr>
  <dimension ref="A2:O76"/>
  <sheetViews>
    <sheetView showGridLines="0" tabSelected="1" zoomScaleNormal="100" workbookViewId="0">
      <selection activeCell="B9" sqref="B9:H42"/>
    </sheetView>
  </sheetViews>
  <sheetFormatPr defaultColWidth="9.28515625" defaultRowHeight="12"/>
  <cols>
    <col min="1" max="1" width="8.42578125" style="29" customWidth="1"/>
    <col min="2" max="2" width="19.7109375" style="29" customWidth="1"/>
    <col min="3" max="8" width="26.42578125" style="29" customWidth="1"/>
    <col min="9" max="16384" width="9.28515625" style="29"/>
  </cols>
  <sheetData>
    <row r="2" spans="1:15" s="30" customFormat="1">
      <c r="B2" s="30" t="s">
        <v>83</v>
      </c>
    </row>
    <row r="3" spans="1:15" s="31" customFormat="1">
      <c r="D3" s="29"/>
      <c r="E3" s="29"/>
    </row>
    <row r="7" spans="1:15">
      <c r="B7" s="42"/>
      <c r="C7" s="42"/>
      <c r="D7" s="42"/>
      <c r="E7" s="42"/>
      <c r="F7" s="42"/>
      <c r="G7" s="42"/>
      <c r="H7" s="42"/>
    </row>
    <row r="8" spans="1:15">
      <c r="B8" s="42"/>
      <c r="C8" s="42"/>
      <c r="D8" s="42"/>
      <c r="E8" s="42"/>
      <c r="F8" s="42"/>
      <c r="G8" s="42"/>
      <c r="H8" s="42"/>
    </row>
    <row r="9" spans="1:15">
      <c r="A9" s="40"/>
      <c r="M9" s="40"/>
      <c r="N9" s="40"/>
      <c r="O9" s="40"/>
    </row>
    <row r="10" spans="1:15" s="40" customFormat="1" ht="12.75" customHeight="1">
      <c r="B10" s="23"/>
      <c r="C10" s="18" t="s">
        <v>36</v>
      </c>
      <c r="D10" s="5" t="s">
        <v>42</v>
      </c>
      <c r="E10" s="6" t="s">
        <v>38</v>
      </c>
      <c r="F10" s="19" t="s">
        <v>39</v>
      </c>
      <c r="G10" s="7" t="s">
        <v>50</v>
      </c>
      <c r="H10" s="18" t="s">
        <v>40</v>
      </c>
    </row>
    <row r="11" spans="1:15" s="40" customFormat="1" ht="12.75" customHeight="1">
      <c r="A11" s="29"/>
      <c r="B11" s="24"/>
      <c r="C11" s="20" t="s">
        <v>54</v>
      </c>
      <c r="D11" s="165" t="s">
        <v>43</v>
      </c>
      <c r="E11" s="166"/>
      <c r="F11" s="166"/>
      <c r="G11" s="166"/>
      <c r="H11" s="166"/>
      <c r="M11" s="29"/>
      <c r="N11" s="29"/>
      <c r="O11" s="29"/>
    </row>
    <row r="12" spans="1:15">
      <c r="B12" s="1" t="s">
        <v>82</v>
      </c>
      <c r="C12" s="102">
        <v>133767.29999999999</v>
      </c>
      <c r="D12" s="103">
        <v>67.048897600534659</v>
      </c>
      <c r="E12" s="103">
        <v>29.155107414143817</v>
      </c>
      <c r="F12" s="103">
        <v>20.931871989641714</v>
      </c>
      <c r="G12" s="104">
        <v>17.169218486132262</v>
      </c>
      <c r="H12" s="105">
        <v>32.951102399465341</v>
      </c>
      <c r="J12" s="42"/>
      <c r="K12" s="42"/>
      <c r="L12" s="42"/>
    </row>
    <row r="13" spans="1:15">
      <c r="B13" s="14" t="s">
        <v>9</v>
      </c>
      <c r="C13" s="106">
        <v>2718.355</v>
      </c>
      <c r="D13" s="107">
        <v>70.074254466396042</v>
      </c>
      <c r="E13" s="108">
        <v>34.119311127501746</v>
      </c>
      <c r="F13" s="108">
        <v>20.299077935001129</v>
      </c>
      <c r="G13" s="109">
        <v>15.655865403893163</v>
      </c>
      <c r="H13" s="110">
        <v>29.925745533603965</v>
      </c>
      <c r="J13" s="42"/>
      <c r="K13" s="42"/>
      <c r="L13" s="42"/>
    </row>
    <row r="14" spans="1:15">
      <c r="B14" s="13" t="s">
        <v>10</v>
      </c>
      <c r="C14" s="111">
        <v>1872.9970000000001</v>
      </c>
      <c r="D14" s="112">
        <v>75.506954896350607</v>
      </c>
      <c r="E14" s="113">
        <v>30.201543301991407</v>
      </c>
      <c r="F14" s="113">
        <v>23.587971577103435</v>
      </c>
      <c r="G14" s="114">
        <v>21.717440017255768</v>
      </c>
      <c r="H14" s="115">
        <v>24.49304510364939</v>
      </c>
      <c r="J14" s="42"/>
      <c r="K14" s="42"/>
      <c r="L14" s="42"/>
    </row>
    <row r="15" spans="1:15">
      <c r="B15" s="13" t="s">
        <v>1</v>
      </c>
      <c r="C15" s="111">
        <v>3521.52</v>
      </c>
      <c r="D15" s="112">
        <v>69.765470592244256</v>
      </c>
      <c r="E15" s="113">
        <v>32.17011404166383</v>
      </c>
      <c r="F15" s="113">
        <v>18.291760376201186</v>
      </c>
      <c r="G15" s="114">
        <v>19.303596174379244</v>
      </c>
      <c r="H15" s="115">
        <v>30.23452940775574</v>
      </c>
      <c r="J15" s="42"/>
      <c r="K15" s="42"/>
      <c r="L15" s="42"/>
    </row>
    <row r="16" spans="1:15">
      <c r="B16" s="13" t="s">
        <v>11</v>
      </c>
      <c r="C16" s="111">
        <v>1602.105</v>
      </c>
      <c r="D16" s="112">
        <v>65.014090836742909</v>
      </c>
      <c r="E16" s="113" t="s">
        <v>35</v>
      </c>
      <c r="F16" s="113" t="s">
        <v>35</v>
      </c>
      <c r="G16" s="114" t="s">
        <v>35</v>
      </c>
      <c r="H16" s="115">
        <v>34.985909163257091</v>
      </c>
      <c r="J16" s="42"/>
      <c r="K16" s="42"/>
      <c r="L16" s="42"/>
    </row>
    <row r="17" spans="2:12">
      <c r="B17" s="13" t="s">
        <v>12</v>
      </c>
      <c r="C17" s="111">
        <v>26401.395</v>
      </c>
      <c r="D17" s="112">
        <v>62.530733697973147</v>
      </c>
      <c r="E17" s="113">
        <v>18.980069045593993</v>
      </c>
      <c r="F17" s="113">
        <v>23.072258113633769</v>
      </c>
      <c r="G17" s="114">
        <v>20.478402751066753</v>
      </c>
      <c r="H17" s="115">
        <v>37.469266302026845</v>
      </c>
      <c r="J17" s="42"/>
      <c r="K17" s="42"/>
      <c r="L17" s="42"/>
    </row>
    <row r="18" spans="2:12">
      <c r="B18" s="13" t="s">
        <v>13</v>
      </c>
      <c r="C18" s="111">
        <v>393.54500000000002</v>
      </c>
      <c r="D18" s="112">
        <v>78.10796732266958</v>
      </c>
      <c r="E18" s="113">
        <v>29.760764334447142</v>
      </c>
      <c r="F18" s="113">
        <v>24.561613030276082</v>
      </c>
      <c r="G18" s="114">
        <v>23.78558995794636</v>
      </c>
      <c r="H18" s="115">
        <v>21.89203267733042</v>
      </c>
      <c r="J18" s="42"/>
      <c r="K18" s="42"/>
      <c r="L18" s="42"/>
    </row>
    <row r="19" spans="2:12">
      <c r="B19" s="13" t="s">
        <v>14</v>
      </c>
      <c r="C19" s="111">
        <v>1097.444</v>
      </c>
      <c r="D19" s="112" t="s">
        <v>35</v>
      </c>
      <c r="E19" s="113">
        <v>26.393784101967842</v>
      </c>
      <c r="F19" s="113">
        <v>23.27717860774673</v>
      </c>
      <c r="G19" s="114" t="s">
        <v>35</v>
      </c>
      <c r="H19" s="115" t="s">
        <v>35</v>
      </c>
      <c r="J19" s="42"/>
      <c r="K19" s="42"/>
      <c r="L19" s="42"/>
    </row>
    <row r="20" spans="2:12">
      <c r="B20" s="13" t="s">
        <v>15</v>
      </c>
      <c r="C20" s="111">
        <v>2198.9859999999999</v>
      </c>
      <c r="D20" s="112">
        <v>86.526062466973414</v>
      </c>
      <c r="E20" s="113">
        <v>58.608376770020364</v>
      </c>
      <c r="F20" s="113">
        <v>17.044264947571289</v>
      </c>
      <c r="G20" s="114">
        <v>10.873420749381761</v>
      </c>
      <c r="H20" s="115">
        <v>13.473937533026586</v>
      </c>
      <c r="J20" s="42"/>
      <c r="K20" s="42"/>
      <c r="L20" s="42"/>
    </row>
    <row r="21" spans="2:12">
      <c r="B21" s="13" t="s">
        <v>16</v>
      </c>
      <c r="C21" s="111">
        <v>10923.323</v>
      </c>
      <c r="D21" s="112">
        <v>73.898904207080577</v>
      </c>
      <c r="E21" s="113">
        <v>40.806868019923975</v>
      </c>
      <c r="F21" s="113">
        <v>19.621309376276798</v>
      </c>
      <c r="G21" s="114">
        <v>13.470735965603142</v>
      </c>
      <c r="H21" s="115">
        <v>26.101095792919427</v>
      </c>
      <c r="J21" s="42"/>
      <c r="K21" s="42"/>
      <c r="L21" s="42"/>
    </row>
    <row r="22" spans="2:12">
      <c r="B22" s="13" t="s">
        <v>17</v>
      </c>
      <c r="C22" s="111">
        <v>15495.620999999999</v>
      </c>
      <c r="D22" s="112" t="s">
        <v>35</v>
      </c>
      <c r="E22" s="113">
        <v>29.137702838756834</v>
      </c>
      <c r="F22" s="113" t="s">
        <v>35</v>
      </c>
      <c r="G22" s="114">
        <v>15.298709228884727</v>
      </c>
      <c r="H22" s="115" t="s">
        <v>35</v>
      </c>
      <c r="J22" s="42"/>
      <c r="K22" s="42"/>
      <c r="L22" s="42"/>
    </row>
    <row r="23" spans="2:12">
      <c r="B23" s="13" t="s">
        <v>34</v>
      </c>
      <c r="C23" s="111">
        <v>1002.905</v>
      </c>
      <c r="D23" s="112">
        <v>68.278949651263076</v>
      </c>
      <c r="E23" s="113">
        <v>30.256803984425247</v>
      </c>
      <c r="F23" s="113">
        <v>19.209197281896092</v>
      </c>
      <c r="G23" s="114">
        <v>18.812948384941745</v>
      </c>
      <c r="H23" s="115">
        <v>31.721050348736917</v>
      </c>
      <c r="J23" s="42"/>
      <c r="K23" s="42"/>
      <c r="L23" s="42"/>
    </row>
    <row r="24" spans="2:12">
      <c r="B24" s="13" t="s">
        <v>18</v>
      </c>
      <c r="C24" s="111">
        <v>14715.132</v>
      </c>
      <c r="D24" s="112" t="s">
        <v>35</v>
      </c>
      <c r="E24" s="113">
        <v>46.415383837535401</v>
      </c>
      <c r="F24" s="113" t="s">
        <v>35</v>
      </c>
      <c r="G24" s="114">
        <v>12.472861269610085</v>
      </c>
      <c r="H24" s="115" t="s">
        <v>35</v>
      </c>
      <c r="J24" s="42"/>
      <c r="K24" s="42"/>
      <c r="L24" s="42"/>
    </row>
    <row r="25" spans="2:12">
      <c r="B25" s="13" t="s">
        <v>19</v>
      </c>
      <c r="C25" s="111">
        <v>224.91499999999999</v>
      </c>
      <c r="D25" s="112" t="s">
        <v>35</v>
      </c>
      <c r="E25" s="113" t="s">
        <v>35</v>
      </c>
      <c r="F25" s="113" t="s">
        <v>35</v>
      </c>
      <c r="G25" s="114">
        <v>21.635284440788745</v>
      </c>
      <c r="H25" s="115" t="s">
        <v>35</v>
      </c>
      <c r="J25" s="42"/>
      <c r="K25" s="42"/>
      <c r="L25" s="42"/>
    </row>
    <row r="26" spans="2:12">
      <c r="B26" s="13" t="s">
        <v>20</v>
      </c>
      <c r="C26" s="111">
        <v>573.58000000000004</v>
      </c>
      <c r="D26" s="112">
        <v>78.819519509048433</v>
      </c>
      <c r="E26" s="113">
        <v>30.003138184734475</v>
      </c>
      <c r="F26" s="113">
        <v>25.133721538407894</v>
      </c>
      <c r="G26" s="114">
        <v>23.682834129502421</v>
      </c>
      <c r="H26" s="115">
        <v>21.180480490951567</v>
      </c>
      <c r="J26" s="42"/>
      <c r="K26" s="42"/>
      <c r="L26" s="42"/>
    </row>
    <row r="27" spans="2:12">
      <c r="B27" s="13" t="s">
        <v>21</v>
      </c>
      <c r="C27" s="111">
        <v>835.63</v>
      </c>
      <c r="D27" s="112">
        <v>76.174144058973468</v>
      </c>
      <c r="E27" s="113">
        <v>25.726577552265955</v>
      </c>
      <c r="F27" s="113">
        <v>25.650227971709967</v>
      </c>
      <c r="G27" s="114">
        <v>24.797338534997547</v>
      </c>
      <c r="H27" s="115">
        <v>23.825855941026532</v>
      </c>
      <c r="J27" s="42"/>
      <c r="K27" s="42"/>
      <c r="L27" s="42"/>
    </row>
    <row r="28" spans="2:12">
      <c r="B28" s="13" t="s">
        <v>22</v>
      </c>
      <c r="C28" s="111">
        <v>242.53299999999999</v>
      </c>
      <c r="D28" s="112">
        <v>68.345750887508089</v>
      </c>
      <c r="E28" s="113">
        <v>18.002498629052539</v>
      </c>
      <c r="F28" s="113">
        <v>25.607649268346989</v>
      </c>
      <c r="G28" s="114">
        <v>24.735602990108564</v>
      </c>
      <c r="H28" s="115">
        <v>31.654249112491904</v>
      </c>
      <c r="J28" s="42"/>
      <c r="K28" s="42"/>
      <c r="L28" s="42"/>
    </row>
    <row r="29" spans="2:12">
      <c r="B29" s="13" t="s">
        <v>23</v>
      </c>
      <c r="C29" s="111">
        <v>2430.681</v>
      </c>
      <c r="D29" s="112" t="s">
        <v>35</v>
      </c>
      <c r="E29" s="113">
        <v>35.831151845923017</v>
      </c>
      <c r="F29" s="113">
        <v>18.540483099180847</v>
      </c>
      <c r="G29" s="114" t="s">
        <v>35</v>
      </c>
      <c r="H29" s="115" t="s">
        <v>35</v>
      </c>
      <c r="J29" s="42"/>
      <c r="K29" s="42"/>
      <c r="L29" s="42"/>
    </row>
    <row r="30" spans="2:12">
      <c r="B30" s="13" t="s">
        <v>24</v>
      </c>
      <c r="C30" s="111">
        <v>119.224</v>
      </c>
      <c r="D30" s="112">
        <v>79.348956585922295</v>
      </c>
      <c r="E30" s="113">
        <v>32.649466550358987</v>
      </c>
      <c r="F30" s="113">
        <v>22.914010601892237</v>
      </c>
      <c r="G30" s="114">
        <v>23.786318190968263</v>
      </c>
      <c r="H30" s="115">
        <v>20.651043414077701</v>
      </c>
      <c r="J30" s="42"/>
      <c r="K30" s="42"/>
      <c r="L30" s="42"/>
    </row>
    <row r="31" spans="2:12">
      <c r="B31" s="13" t="s">
        <v>25</v>
      </c>
      <c r="C31" s="111">
        <v>5359.4459999999999</v>
      </c>
      <c r="D31" s="112">
        <v>66.679690400836208</v>
      </c>
      <c r="E31" s="113">
        <v>28.299473490357023</v>
      </c>
      <c r="F31" s="113">
        <v>19.628633257989726</v>
      </c>
      <c r="G31" s="114">
        <v>18.75152767655463</v>
      </c>
      <c r="H31" s="115">
        <v>33.320309599163792</v>
      </c>
      <c r="J31" s="42"/>
      <c r="K31" s="42"/>
      <c r="L31" s="42"/>
    </row>
    <row r="32" spans="2:12">
      <c r="B32" s="13" t="s">
        <v>26</v>
      </c>
      <c r="C32" s="111">
        <v>2671.4769999999999</v>
      </c>
      <c r="D32" s="112">
        <v>68.044306576474369</v>
      </c>
      <c r="E32" s="113">
        <v>24.952863153978118</v>
      </c>
      <c r="F32" s="113">
        <v>23.916058420117412</v>
      </c>
      <c r="G32" s="114">
        <v>19.175385002378835</v>
      </c>
      <c r="H32" s="115">
        <v>31.955693423525638</v>
      </c>
      <c r="J32" s="42"/>
      <c r="K32" s="42"/>
      <c r="L32" s="42"/>
    </row>
    <row r="33" spans="2:12">
      <c r="B33" s="13" t="s">
        <v>27</v>
      </c>
      <c r="C33" s="111">
        <v>8326.8389999999999</v>
      </c>
      <c r="D33" s="112">
        <v>68.938116853226063</v>
      </c>
      <c r="E33" s="113">
        <v>36.41334965165052</v>
      </c>
      <c r="F33" s="113">
        <v>13.880789576933095</v>
      </c>
      <c r="G33" s="114">
        <v>18.643977624642435</v>
      </c>
      <c r="H33" s="115">
        <v>31.061883146773944</v>
      </c>
      <c r="J33" s="42"/>
      <c r="K33" s="42"/>
      <c r="L33" s="42"/>
    </row>
    <row r="34" spans="2:12">
      <c r="B34" s="13" t="s">
        <v>28</v>
      </c>
      <c r="C34" s="111">
        <v>2942.895</v>
      </c>
      <c r="D34" s="112" t="s">
        <v>35</v>
      </c>
      <c r="E34" s="113">
        <v>42.279965815973725</v>
      </c>
      <c r="F34" s="113">
        <v>20.795645104565402</v>
      </c>
      <c r="G34" s="114" t="s">
        <v>35</v>
      </c>
      <c r="H34" s="115" t="s">
        <v>35</v>
      </c>
      <c r="J34" s="42"/>
      <c r="K34" s="42"/>
      <c r="L34" s="42"/>
    </row>
    <row r="35" spans="2:12">
      <c r="B35" s="13" t="s">
        <v>29</v>
      </c>
      <c r="C35" s="111">
        <v>3837.8679999999999</v>
      </c>
      <c r="D35" s="112">
        <v>66.350119389202547</v>
      </c>
      <c r="E35" s="113">
        <v>22.487172565601526</v>
      </c>
      <c r="F35" s="113">
        <v>22.431230047515964</v>
      </c>
      <c r="G35" s="114">
        <v>21.431716776085054</v>
      </c>
      <c r="H35" s="115">
        <v>33.649880610797453</v>
      </c>
      <c r="J35" s="42"/>
      <c r="K35" s="42"/>
      <c r="L35" s="42"/>
    </row>
    <row r="36" spans="2:12">
      <c r="B36" s="13" t="s">
        <v>30</v>
      </c>
      <c r="C36" s="111">
        <v>574.47900000000004</v>
      </c>
      <c r="D36" s="112">
        <v>72.331451628344993</v>
      </c>
      <c r="E36" s="113">
        <v>33.703233712633534</v>
      </c>
      <c r="F36" s="113">
        <v>18.621742483189117</v>
      </c>
      <c r="G36" s="114">
        <v>20.006823574055797</v>
      </c>
      <c r="H36" s="115">
        <v>27.66854837165501</v>
      </c>
      <c r="J36" s="42"/>
      <c r="K36" s="42"/>
      <c r="L36" s="42"/>
    </row>
    <row r="37" spans="2:12">
      <c r="B37" s="13" t="s">
        <v>31</v>
      </c>
      <c r="C37" s="111">
        <v>1417.2280000000001</v>
      </c>
      <c r="D37" s="112">
        <v>69.656823037648138</v>
      </c>
      <c r="E37" s="113">
        <v>38.567471147902808</v>
      </c>
      <c r="F37" s="113">
        <v>15.427792846316896</v>
      </c>
      <c r="G37" s="114">
        <v>15.661559043428438</v>
      </c>
      <c r="H37" s="115">
        <v>30.343176962351858</v>
      </c>
      <c r="J37" s="42"/>
      <c r="K37" s="42"/>
      <c r="L37" s="42"/>
    </row>
    <row r="38" spans="2:12">
      <c r="B38" s="13" t="s">
        <v>32</v>
      </c>
      <c r="C38" s="111">
        <v>1457.5989999999999</v>
      </c>
      <c r="D38" s="112">
        <v>62.969444957083532</v>
      </c>
      <c r="E38" s="113">
        <v>24.467154546620847</v>
      </c>
      <c r="F38" s="113">
        <v>20.949314592010559</v>
      </c>
      <c r="G38" s="114">
        <v>17.553318848325226</v>
      </c>
      <c r="H38" s="115">
        <v>37.030555042916468</v>
      </c>
      <c r="J38" s="42"/>
      <c r="K38" s="42"/>
      <c r="L38" s="42"/>
    </row>
    <row r="39" spans="2:12">
      <c r="B39" s="13" t="s">
        <v>33</v>
      </c>
      <c r="C39" s="111">
        <v>3025.0059999999999</v>
      </c>
      <c r="D39" s="112">
        <v>65.411837199661747</v>
      </c>
      <c r="E39" s="113">
        <v>25.651684657815554</v>
      </c>
      <c r="F39" s="113" t="s">
        <v>35</v>
      </c>
      <c r="G39" s="114" t="s">
        <v>35</v>
      </c>
      <c r="H39" s="115">
        <v>34.588162800338246</v>
      </c>
      <c r="J39" s="42"/>
      <c r="K39" s="42"/>
      <c r="L39" s="42"/>
    </row>
    <row r="40" spans="2:12">
      <c r="B40" s="16" t="s">
        <v>0</v>
      </c>
      <c r="C40" s="116">
        <v>17784.62</v>
      </c>
      <c r="D40" s="117">
        <v>53.023460720555171</v>
      </c>
      <c r="E40" s="118">
        <v>17.261425883713006</v>
      </c>
      <c r="F40" s="118">
        <v>19.446026960373626</v>
      </c>
      <c r="G40" s="119">
        <v>16.316007876468543</v>
      </c>
      <c r="H40" s="120">
        <v>46.976539279444822</v>
      </c>
      <c r="J40" s="42"/>
      <c r="K40" s="42"/>
      <c r="L40" s="42"/>
    </row>
    <row r="41" spans="2:12">
      <c r="B41" s="16" t="s">
        <v>51</v>
      </c>
      <c r="C41" s="116">
        <v>1510.838</v>
      </c>
      <c r="D41" s="117">
        <v>67.629620118106644</v>
      </c>
      <c r="E41" s="118">
        <v>24.461126871312477</v>
      </c>
      <c r="F41" s="118">
        <v>24.365219831643099</v>
      </c>
      <c r="G41" s="119">
        <v>18.803273415151061</v>
      </c>
      <c r="H41" s="120">
        <v>32.370379881893356</v>
      </c>
      <c r="J41" s="42"/>
      <c r="K41" s="42"/>
      <c r="L41" s="42"/>
    </row>
    <row r="42" spans="2:12" ht="11.1" customHeight="1">
      <c r="J42" s="42"/>
      <c r="K42" s="42"/>
      <c r="L42" s="42"/>
    </row>
    <row r="43" spans="2:12" ht="11.1" customHeight="1">
      <c r="B43" s="45" t="s">
        <v>72</v>
      </c>
    </row>
    <row r="44" spans="2:12" ht="11.1" customHeight="1">
      <c r="I44" s="32" t="s">
        <v>58</v>
      </c>
    </row>
    <row r="45" spans="2:12" ht="11.1" customHeight="1"/>
    <row r="46" spans="2:12" ht="11.1" customHeight="1">
      <c r="B46" s="55"/>
      <c r="C46" s="56"/>
      <c r="E46" s="56"/>
      <c r="F46" s="56"/>
      <c r="G46" s="56"/>
      <c r="H46" s="56"/>
    </row>
    <row r="47" spans="2:12">
      <c r="B47" s="55"/>
      <c r="C47" s="56"/>
      <c r="D47" s="51"/>
      <c r="E47" s="56"/>
      <c r="F47" s="56"/>
      <c r="G47" s="56"/>
      <c r="H47" s="56"/>
    </row>
    <row r="48" spans="2:12">
      <c r="B48" s="55"/>
      <c r="C48" s="56"/>
      <c r="D48" s="51"/>
      <c r="E48" s="56"/>
      <c r="F48" s="56"/>
      <c r="G48" s="56"/>
      <c r="H48" s="56"/>
    </row>
    <row r="49" spans="2:8">
      <c r="B49" s="55"/>
      <c r="C49" s="56"/>
      <c r="D49" s="51"/>
      <c r="E49" s="56"/>
      <c r="F49" s="56"/>
      <c r="G49" s="56"/>
      <c r="H49" s="56"/>
    </row>
    <row r="50" spans="2:8">
      <c r="B50" s="55"/>
      <c r="C50" s="56"/>
      <c r="D50" s="51"/>
      <c r="E50" s="56"/>
      <c r="F50" s="56"/>
      <c r="G50" s="56"/>
      <c r="H50" s="56"/>
    </row>
    <row r="51" spans="2:8">
      <c r="B51" s="55"/>
      <c r="C51" s="56"/>
      <c r="D51" s="51"/>
      <c r="E51" s="56"/>
      <c r="F51" s="56"/>
      <c r="G51" s="56"/>
      <c r="H51" s="56"/>
    </row>
    <row r="52" spans="2:8">
      <c r="B52" s="55"/>
      <c r="C52" s="56"/>
      <c r="D52" s="51"/>
      <c r="E52" s="56"/>
      <c r="F52" s="56"/>
      <c r="G52" s="56"/>
      <c r="H52" s="56"/>
    </row>
    <row r="53" spans="2:8">
      <c r="B53" s="55"/>
      <c r="C53" s="56"/>
      <c r="D53" s="51"/>
      <c r="E53" s="56"/>
      <c r="F53" s="56"/>
      <c r="G53" s="56"/>
      <c r="H53" s="56"/>
    </row>
    <row r="54" spans="2:8">
      <c r="B54" s="55"/>
      <c r="C54" s="56"/>
      <c r="D54" s="51"/>
      <c r="E54" s="56"/>
      <c r="F54" s="56"/>
      <c r="G54" s="56"/>
      <c r="H54" s="56"/>
    </row>
    <row r="55" spans="2:8">
      <c r="B55" s="55"/>
      <c r="C55" s="56"/>
      <c r="D55" s="51"/>
      <c r="E55" s="56"/>
      <c r="F55" s="56"/>
      <c r="G55" s="56"/>
      <c r="H55" s="56"/>
    </row>
    <row r="56" spans="2:8">
      <c r="B56" s="55"/>
      <c r="C56" s="56"/>
      <c r="D56" s="51"/>
      <c r="E56" s="56"/>
      <c r="F56" s="56"/>
      <c r="G56" s="56"/>
      <c r="H56" s="56"/>
    </row>
    <row r="57" spans="2:8">
      <c r="B57" s="55"/>
      <c r="C57" s="56"/>
      <c r="D57" s="51"/>
      <c r="E57" s="56"/>
      <c r="F57" s="56"/>
      <c r="G57" s="56"/>
      <c r="H57" s="56"/>
    </row>
    <row r="58" spans="2:8">
      <c r="B58" s="55"/>
      <c r="C58" s="56"/>
      <c r="D58" s="51"/>
      <c r="E58" s="56"/>
      <c r="F58" s="56"/>
      <c r="G58" s="56"/>
      <c r="H58" s="56"/>
    </row>
    <row r="59" spans="2:8">
      <c r="B59" s="55"/>
      <c r="C59" s="56"/>
      <c r="D59" s="51"/>
      <c r="E59" s="56"/>
      <c r="F59" s="56"/>
      <c r="G59" s="56"/>
      <c r="H59" s="56"/>
    </row>
    <row r="60" spans="2:8">
      <c r="B60" s="55"/>
      <c r="C60" s="56"/>
      <c r="D60" s="51"/>
      <c r="E60" s="56"/>
      <c r="F60" s="56"/>
      <c r="G60" s="56"/>
      <c r="H60" s="56"/>
    </row>
    <row r="61" spans="2:8">
      <c r="B61" s="55"/>
      <c r="C61" s="56"/>
      <c r="D61" s="51"/>
      <c r="E61" s="56"/>
      <c r="F61" s="56"/>
      <c r="G61" s="56"/>
      <c r="H61" s="56"/>
    </row>
    <row r="62" spans="2:8">
      <c r="B62" s="55"/>
      <c r="C62" s="56"/>
      <c r="D62" s="51"/>
      <c r="E62" s="56"/>
      <c r="F62" s="56"/>
      <c r="G62" s="56"/>
      <c r="H62" s="56"/>
    </row>
    <row r="63" spans="2:8">
      <c r="B63" s="55"/>
      <c r="C63" s="56"/>
      <c r="D63" s="51"/>
      <c r="E63" s="56"/>
      <c r="F63" s="56"/>
      <c r="G63" s="56"/>
      <c r="H63" s="56"/>
    </row>
    <row r="64" spans="2:8">
      <c r="B64" s="55"/>
      <c r="C64" s="56"/>
      <c r="D64" s="51"/>
      <c r="E64" s="56"/>
      <c r="F64" s="56"/>
      <c r="G64" s="56"/>
      <c r="H64" s="56"/>
    </row>
    <row r="65" spans="2:8">
      <c r="B65" s="55"/>
      <c r="C65" s="56"/>
      <c r="D65" s="51"/>
      <c r="E65" s="56"/>
      <c r="F65" s="56"/>
      <c r="G65" s="56"/>
      <c r="H65" s="56"/>
    </row>
    <row r="66" spans="2:8">
      <c r="B66" s="55"/>
      <c r="C66" s="56"/>
      <c r="D66" s="51"/>
      <c r="E66" s="56"/>
      <c r="F66" s="56"/>
      <c r="G66" s="56"/>
      <c r="H66" s="56"/>
    </row>
    <row r="67" spans="2:8">
      <c r="B67" s="55"/>
      <c r="C67" s="56"/>
      <c r="D67" s="51"/>
      <c r="E67" s="56"/>
      <c r="F67" s="56"/>
      <c r="G67" s="56"/>
      <c r="H67" s="56"/>
    </row>
    <row r="68" spans="2:8">
      <c r="B68" s="55"/>
      <c r="C68" s="56"/>
      <c r="D68" s="51"/>
      <c r="E68" s="56"/>
      <c r="F68" s="56"/>
      <c r="G68" s="56"/>
      <c r="H68" s="56"/>
    </row>
    <row r="69" spans="2:8">
      <c r="B69" s="55"/>
      <c r="C69" s="56"/>
      <c r="D69" s="51"/>
      <c r="E69" s="56"/>
      <c r="F69" s="56"/>
      <c r="G69" s="56"/>
      <c r="H69" s="56"/>
    </row>
    <row r="70" spans="2:8">
      <c r="B70" s="55"/>
      <c r="C70" s="56"/>
      <c r="D70" s="51"/>
      <c r="E70" s="56"/>
      <c r="F70" s="56"/>
      <c r="G70" s="56"/>
      <c r="H70" s="56"/>
    </row>
    <row r="71" spans="2:8">
      <c r="B71" s="55"/>
      <c r="C71" s="56"/>
      <c r="D71" s="51"/>
      <c r="E71" s="56"/>
      <c r="F71" s="56"/>
      <c r="G71" s="56"/>
      <c r="H71" s="56"/>
    </row>
    <row r="72" spans="2:8">
      <c r="B72" s="55"/>
      <c r="C72" s="56"/>
      <c r="D72" s="51"/>
      <c r="E72" s="56"/>
      <c r="F72" s="56"/>
      <c r="G72" s="56"/>
      <c r="H72" s="56"/>
    </row>
    <row r="73" spans="2:8">
      <c r="B73" s="55"/>
      <c r="C73" s="56"/>
      <c r="D73" s="51"/>
      <c r="E73" s="56"/>
      <c r="F73" s="56"/>
      <c r="G73" s="56"/>
      <c r="H73" s="56"/>
    </row>
    <row r="74" spans="2:8">
      <c r="B74" s="55"/>
      <c r="C74" s="56"/>
      <c r="D74" s="51"/>
      <c r="E74" s="56"/>
      <c r="F74" s="56"/>
      <c r="G74" s="56"/>
      <c r="H74" s="56"/>
    </row>
    <row r="75" spans="2:8">
      <c r="B75" s="55"/>
      <c r="C75" s="56"/>
      <c r="D75" s="51"/>
      <c r="E75" s="56"/>
      <c r="F75" s="56"/>
      <c r="G75" s="56"/>
      <c r="H75" s="56"/>
    </row>
    <row r="76" spans="2:8">
      <c r="B76" s="55"/>
      <c r="C76" s="56"/>
      <c r="D76" s="51"/>
      <c r="E76" s="56"/>
      <c r="F76" s="56"/>
      <c r="G76" s="56"/>
      <c r="H76" s="56"/>
    </row>
  </sheetData>
  <mergeCells count="1">
    <mergeCell ref="D11:H11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>
    <tabColor indexed="30"/>
  </sheetPr>
  <dimension ref="B2:J43"/>
  <sheetViews>
    <sheetView showGridLines="0" workbookViewId="0">
      <selection activeCell="A33" sqref="A33:IV33"/>
    </sheetView>
  </sheetViews>
  <sheetFormatPr defaultColWidth="9.28515625" defaultRowHeight="12"/>
  <cols>
    <col min="1" max="1" width="8.42578125" style="29" customWidth="1"/>
    <col min="2" max="2" width="19.7109375" style="29" customWidth="1"/>
    <col min="3" max="8" width="26.42578125" style="29" customWidth="1"/>
    <col min="9" max="16384" width="9.28515625" style="29"/>
  </cols>
  <sheetData>
    <row r="2" spans="2:10" s="30" customFormat="1">
      <c r="B2" s="30" t="s">
        <v>84</v>
      </c>
    </row>
    <row r="3" spans="2:10" s="31" customFormat="1">
      <c r="D3" s="29"/>
      <c r="E3" s="29"/>
    </row>
    <row r="6" spans="2:10">
      <c r="B6" s="42"/>
      <c r="C6" s="42"/>
      <c r="D6" s="42"/>
      <c r="E6" s="42"/>
      <c r="F6" s="42"/>
      <c r="G6" s="42"/>
      <c r="H6" s="42"/>
    </row>
    <row r="7" spans="2:10">
      <c r="B7" s="42"/>
      <c r="C7" s="42"/>
      <c r="D7" s="42"/>
      <c r="E7" s="42"/>
      <c r="F7" s="42"/>
      <c r="G7" s="42"/>
      <c r="H7" s="42"/>
    </row>
    <row r="9" spans="2:10" s="40" customFormat="1" ht="12.75" customHeight="1">
      <c r="B9" s="23"/>
      <c r="C9" s="18" t="s">
        <v>36</v>
      </c>
      <c r="D9" s="5" t="s">
        <v>42</v>
      </c>
      <c r="E9" s="6" t="s">
        <v>38</v>
      </c>
      <c r="F9" s="19" t="s">
        <v>39</v>
      </c>
      <c r="G9" s="7" t="s">
        <v>50</v>
      </c>
      <c r="H9" s="18" t="s">
        <v>40</v>
      </c>
    </row>
    <row r="10" spans="2:10" s="40" customFormat="1" ht="12.75" customHeight="1">
      <c r="B10" s="24"/>
      <c r="C10" s="20" t="s">
        <v>8</v>
      </c>
      <c r="D10" s="165" t="s">
        <v>43</v>
      </c>
      <c r="E10" s="166"/>
      <c r="F10" s="166"/>
      <c r="G10" s="166"/>
      <c r="H10" s="166"/>
    </row>
    <row r="11" spans="2:10">
      <c r="B11" s="27" t="s">
        <v>82</v>
      </c>
      <c r="C11" s="121">
        <v>6184825.0999999996</v>
      </c>
      <c r="D11" s="122">
        <v>57.518970099898212</v>
      </c>
      <c r="E11" s="123">
        <v>21.019187753587406</v>
      </c>
      <c r="F11" s="124">
        <v>17.785466560727805</v>
      </c>
      <c r="G11" s="125">
        <v>18.250202418820223</v>
      </c>
      <c r="H11" s="126">
        <v>42.481029900101788</v>
      </c>
      <c r="J11" s="42"/>
    </row>
    <row r="12" spans="2:10">
      <c r="B12" s="14" t="s">
        <v>9</v>
      </c>
      <c r="C12" s="106">
        <v>189085.7</v>
      </c>
      <c r="D12" s="107">
        <v>62.166520260389866</v>
      </c>
      <c r="E12" s="108">
        <v>23.910375031004456</v>
      </c>
      <c r="F12" s="127">
        <v>19.649026869826749</v>
      </c>
      <c r="G12" s="109">
        <v>18.607118359558655</v>
      </c>
      <c r="H12" s="110">
        <v>37.833479739610134</v>
      </c>
      <c r="J12" s="42"/>
    </row>
    <row r="13" spans="2:10">
      <c r="B13" s="13" t="s">
        <v>10</v>
      </c>
      <c r="C13" s="111">
        <v>18245.8</v>
      </c>
      <c r="D13" s="112">
        <v>62.290499731445045</v>
      </c>
      <c r="E13" s="113">
        <v>19.283889991121246</v>
      </c>
      <c r="F13" s="128">
        <v>20.745048175470522</v>
      </c>
      <c r="G13" s="114">
        <v>22.261561564853281</v>
      </c>
      <c r="H13" s="115">
        <v>37.709500268554955</v>
      </c>
      <c r="J13" s="42"/>
    </row>
    <row r="14" spans="2:10">
      <c r="B14" s="13" t="s">
        <v>1</v>
      </c>
      <c r="C14" s="111">
        <v>84141.5</v>
      </c>
      <c r="D14" s="112">
        <v>56.013738761491062</v>
      </c>
      <c r="E14" s="113">
        <v>19.771931805351699</v>
      </c>
      <c r="F14" s="128">
        <v>15.43364451548879</v>
      </c>
      <c r="G14" s="114">
        <v>20.808043593232828</v>
      </c>
      <c r="H14" s="115">
        <v>43.986261238508938</v>
      </c>
      <c r="J14" s="42"/>
    </row>
    <row r="15" spans="2:10">
      <c r="B15" s="13" t="s">
        <v>11</v>
      </c>
      <c r="C15" s="111">
        <v>119935.9</v>
      </c>
      <c r="D15" s="112">
        <v>62.4968837520709</v>
      </c>
      <c r="E15" s="113" t="s">
        <v>35</v>
      </c>
      <c r="F15" s="128" t="s">
        <v>35</v>
      </c>
      <c r="G15" s="114" t="s">
        <v>35</v>
      </c>
      <c r="H15" s="115">
        <v>37.5031162479291</v>
      </c>
      <c r="J15" s="42"/>
    </row>
    <row r="16" spans="2:10">
      <c r="B16" s="13" t="s">
        <v>12</v>
      </c>
      <c r="C16" s="111">
        <v>1385501.1</v>
      </c>
      <c r="D16" s="112">
        <v>53.319004943410008</v>
      </c>
      <c r="E16" s="113">
        <v>15.093448861209852</v>
      </c>
      <c r="F16" s="128">
        <v>18.058809191851235</v>
      </c>
      <c r="G16" s="114">
        <v>20.166746890348914</v>
      </c>
      <c r="H16" s="115">
        <v>46.680995056589985</v>
      </c>
      <c r="J16" s="42"/>
    </row>
    <row r="17" spans="2:10">
      <c r="B17" s="13" t="s">
        <v>13</v>
      </c>
      <c r="C17" s="111">
        <v>9337.6</v>
      </c>
      <c r="D17" s="112">
        <v>74.869345442083613</v>
      </c>
      <c r="E17" s="113">
        <v>24.057573680603152</v>
      </c>
      <c r="F17" s="128">
        <v>23.898003769705277</v>
      </c>
      <c r="G17" s="114">
        <v>26.913767991775185</v>
      </c>
      <c r="H17" s="115">
        <v>25.130654557916376</v>
      </c>
      <c r="J17" s="42"/>
    </row>
    <row r="18" spans="2:10">
      <c r="B18" s="13" t="s">
        <v>14</v>
      </c>
      <c r="C18" s="111">
        <v>88360.1</v>
      </c>
      <c r="D18" s="112" t="s">
        <v>35</v>
      </c>
      <c r="E18" s="113">
        <v>13.746476067817939</v>
      </c>
      <c r="F18" s="128">
        <v>14.653446521676639</v>
      </c>
      <c r="G18" s="114" t="s">
        <v>35</v>
      </c>
      <c r="H18" s="115" t="s">
        <v>35</v>
      </c>
      <c r="J18" s="42"/>
    </row>
    <row r="19" spans="2:10">
      <c r="B19" s="13" t="s">
        <v>15</v>
      </c>
      <c r="C19" s="111">
        <v>54702.7</v>
      </c>
      <c r="D19" s="112">
        <v>72.817246680694012</v>
      </c>
      <c r="E19" s="113">
        <v>35.932595648843659</v>
      </c>
      <c r="F19" s="128">
        <v>20.105771744356314</v>
      </c>
      <c r="G19" s="114">
        <v>16.778879287494036</v>
      </c>
      <c r="H19" s="115">
        <v>27.182753319305995</v>
      </c>
      <c r="J19" s="42"/>
    </row>
    <row r="20" spans="2:10">
      <c r="B20" s="13" t="s">
        <v>16</v>
      </c>
      <c r="C20" s="111">
        <v>434156</v>
      </c>
      <c r="D20" s="112">
        <v>62.963473958669233</v>
      </c>
      <c r="E20" s="113">
        <v>26.16803637402224</v>
      </c>
      <c r="F20" s="128">
        <v>19.440592782317875</v>
      </c>
      <c r="G20" s="114">
        <v>17.354844802329119</v>
      </c>
      <c r="H20" s="115">
        <v>37.036526041330767</v>
      </c>
      <c r="J20" s="42"/>
    </row>
    <row r="21" spans="2:10">
      <c r="B21" s="13" t="s">
        <v>17</v>
      </c>
      <c r="C21" s="111">
        <v>890597.2</v>
      </c>
      <c r="D21" s="112" t="s">
        <v>35</v>
      </c>
      <c r="E21" s="113">
        <v>25.524558127961779</v>
      </c>
      <c r="F21" s="128" t="s">
        <v>35</v>
      </c>
      <c r="G21" s="114">
        <v>15.46501605888723</v>
      </c>
      <c r="H21" s="115" t="s">
        <v>35</v>
      </c>
      <c r="J21" s="42"/>
    </row>
    <row r="22" spans="2:10">
      <c r="B22" s="13" t="s">
        <v>34</v>
      </c>
      <c r="C22" s="111">
        <v>19115.099999999999</v>
      </c>
      <c r="D22" s="112">
        <v>54.762465276142933</v>
      </c>
      <c r="E22" s="113">
        <v>17.099047350000788</v>
      </c>
      <c r="F22" s="128">
        <v>17.79587865090949</v>
      </c>
      <c r="G22" s="114">
        <v>19.867539275232669</v>
      </c>
      <c r="H22" s="115">
        <v>45.237534723857067</v>
      </c>
      <c r="J22" s="42"/>
    </row>
    <row r="23" spans="2:10">
      <c r="B23" s="13" t="s">
        <v>18</v>
      </c>
      <c r="C23" s="111">
        <v>646475.80000000005</v>
      </c>
      <c r="D23" s="112" t="s">
        <v>35</v>
      </c>
      <c r="E23" s="113">
        <v>29.316750913181899</v>
      </c>
      <c r="F23" s="128" t="s">
        <v>35</v>
      </c>
      <c r="G23" s="114">
        <v>16.480369412126485</v>
      </c>
      <c r="H23" s="115" t="s">
        <v>35</v>
      </c>
      <c r="J23" s="42"/>
    </row>
    <row r="24" spans="2:10">
      <c r="B24" s="13" t="s">
        <v>19</v>
      </c>
      <c r="C24" s="111">
        <v>7863.8</v>
      </c>
      <c r="D24" s="112" t="s">
        <v>35</v>
      </c>
      <c r="E24" s="113" t="s">
        <v>35</v>
      </c>
      <c r="F24" s="128" t="s">
        <v>35</v>
      </c>
      <c r="G24" s="114">
        <v>24.063429893944402</v>
      </c>
      <c r="H24" s="115" t="s">
        <v>35</v>
      </c>
      <c r="J24" s="42"/>
    </row>
    <row r="25" spans="2:10">
      <c r="B25" s="13" t="s">
        <v>20</v>
      </c>
      <c r="C25" s="111">
        <v>9269.2000000000007</v>
      </c>
      <c r="D25" s="112">
        <v>69.247615759720375</v>
      </c>
      <c r="E25" s="113">
        <v>19.240063867431925</v>
      </c>
      <c r="F25" s="128">
        <v>23.630949812281536</v>
      </c>
      <c r="G25" s="114">
        <v>26.376602080006904</v>
      </c>
      <c r="H25" s="115">
        <v>30.752384240279635</v>
      </c>
      <c r="J25" s="42"/>
    </row>
    <row r="26" spans="2:10">
      <c r="B26" s="13" t="s">
        <v>21</v>
      </c>
      <c r="C26" s="111">
        <v>12155</v>
      </c>
      <c r="D26" s="112">
        <v>68.467297408473883</v>
      </c>
      <c r="E26" s="113">
        <v>15.136980666392432</v>
      </c>
      <c r="F26" s="128">
        <v>24.109419991772931</v>
      </c>
      <c r="G26" s="114">
        <v>29.220896750308516</v>
      </c>
      <c r="H26" s="115">
        <v>31.532702591526125</v>
      </c>
      <c r="J26" s="42"/>
    </row>
    <row r="27" spans="2:10">
      <c r="B27" s="13" t="s">
        <v>22</v>
      </c>
      <c r="C27" s="111">
        <v>19249.5</v>
      </c>
      <c r="D27" s="112">
        <v>70.711966544585579</v>
      </c>
      <c r="E27" s="113">
        <v>22.518506974207124</v>
      </c>
      <c r="F27" s="128">
        <v>19.781812514610767</v>
      </c>
      <c r="G27" s="114">
        <v>28.411647055767688</v>
      </c>
      <c r="H27" s="115">
        <v>29.288033455414425</v>
      </c>
      <c r="J27" s="42"/>
    </row>
    <row r="28" spans="2:10">
      <c r="B28" s="13" t="s">
        <v>23</v>
      </c>
      <c r="C28" s="111">
        <v>46496.6</v>
      </c>
      <c r="D28" s="112" t="s">
        <v>35</v>
      </c>
      <c r="E28" s="113">
        <v>19.109139162863524</v>
      </c>
      <c r="F28" s="128">
        <v>15.86868717282554</v>
      </c>
      <c r="G28" s="114" t="s">
        <v>35</v>
      </c>
      <c r="H28" s="115" t="s">
        <v>35</v>
      </c>
      <c r="J28" s="42"/>
    </row>
    <row r="29" spans="2:10">
      <c r="B29" s="13" t="s">
        <v>24</v>
      </c>
      <c r="C29" s="111">
        <v>3547.6</v>
      </c>
      <c r="D29" s="112">
        <v>74.901341752170481</v>
      </c>
      <c r="E29" s="113">
        <v>31.432517758484607</v>
      </c>
      <c r="F29" s="128">
        <v>22.279851166986134</v>
      </c>
      <c r="G29" s="114">
        <v>21.1861540196189</v>
      </c>
      <c r="H29" s="115">
        <v>25.098658247829519</v>
      </c>
      <c r="J29" s="42"/>
    </row>
    <row r="30" spans="2:10">
      <c r="B30" s="13" t="s">
        <v>25</v>
      </c>
      <c r="C30" s="111">
        <v>310022.3</v>
      </c>
      <c r="D30" s="112">
        <v>62.944278524480332</v>
      </c>
      <c r="E30" s="113">
        <v>20.280025017555189</v>
      </c>
      <c r="F30" s="128">
        <v>19.07320860467134</v>
      </c>
      <c r="G30" s="114">
        <v>23.59107715799799</v>
      </c>
      <c r="H30" s="115">
        <v>37.055721475519668</v>
      </c>
      <c r="J30" s="42"/>
    </row>
    <row r="31" spans="2:10">
      <c r="B31" s="13" t="s">
        <v>26</v>
      </c>
      <c r="C31" s="111">
        <v>164976.1</v>
      </c>
      <c r="D31" s="112">
        <v>60.470334793948943</v>
      </c>
      <c r="E31" s="113">
        <v>18.54220096123014</v>
      </c>
      <c r="F31" s="128">
        <v>20.050298194708201</v>
      </c>
      <c r="G31" s="114">
        <v>21.877896252851173</v>
      </c>
      <c r="H31" s="115">
        <v>39.529665206051057</v>
      </c>
      <c r="J31" s="42"/>
    </row>
    <row r="32" spans="2:10">
      <c r="B32" s="13" t="s">
        <v>27</v>
      </c>
      <c r="C32" s="111">
        <v>171627.1</v>
      </c>
      <c r="D32" s="112">
        <v>50.086495664146277</v>
      </c>
      <c r="E32" s="113">
        <v>14.974092086855745</v>
      </c>
      <c r="F32" s="128">
        <v>13.78535208017848</v>
      </c>
      <c r="G32" s="114">
        <v>21.327109762968668</v>
      </c>
      <c r="H32" s="115">
        <v>49.913504335853723</v>
      </c>
      <c r="J32" s="42"/>
    </row>
    <row r="33" spans="2:10">
      <c r="B33" s="13" t="s">
        <v>28</v>
      </c>
      <c r="C33" s="111">
        <v>66360.399999999994</v>
      </c>
      <c r="D33" s="112" t="s">
        <v>35</v>
      </c>
      <c r="E33" s="113">
        <v>22.383228551967743</v>
      </c>
      <c r="F33" s="128">
        <v>22.025635770730741</v>
      </c>
      <c r="G33" s="114" t="s">
        <v>35</v>
      </c>
      <c r="H33" s="115" t="s">
        <v>35</v>
      </c>
      <c r="J33" s="42"/>
    </row>
    <row r="34" spans="2:10">
      <c r="B34" s="13" t="s">
        <v>29</v>
      </c>
      <c r="C34" s="111">
        <v>48431.6</v>
      </c>
      <c r="D34" s="112" t="s">
        <v>35</v>
      </c>
      <c r="E34" s="113">
        <v>13.035703961876131</v>
      </c>
      <c r="F34" s="128">
        <v>16.340158078609836</v>
      </c>
      <c r="G34" s="114" t="s">
        <v>35</v>
      </c>
      <c r="H34" s="115" t="s">
        <v>35</v>
      </c>
      <c r="J34" s="42"/>
    </row>
    <row r="35" spans="2:10">
      <c r="B35" s="13" t="s">
        <v>30</v>
      </c>
      <c r="C35" s="111">
        <v>17140</v>
      </c>
      <c r="D35" s="112">
        <v>62.817386231038505</v>
      </c>
      <c r="E35" s="113">
        <v>20.915985997666279</v>
      </c>
      <c r="F35" s="128">
        <v>19.827304550758456</v>
      </c>
      <c r="G35" s="114">
        <v>22.07409568261377</v>
      </c>
      <c r="H35" s="115">
        <v>37.182613768961495</v>
      </c>
      <c r="J35" s="42"/>
    </row>
    <row r="36" spans="2:10">
      <c r="B36" s="13" t="s">
        <v>31</v>
      </c>
      <c r="C36" s="111">
        <v>32922</v>
      </c>
      <c r="D36" s="112">
        <v>60.506652086750499</v>
      </c>
      <c r="E36" s="113">
        <v>26.483202721584348</v>
      </c>
      <c r="F36" s="128">
        <v>17.345847761375374</v>
      </c>
      <c r="G36" s="114">
        <v>16.67760160379078</v>
      </c>
      <c r="H36" s="115">
        <v>39.493347913249501</v>
      </c>
      <c r="J36" s="42"/>
    </row>
    <row r="37" spans="2:10">
      <c r="B37" s="13" t="s">
        <v>32</v>
      </c>
      <c r="C37" s="111">
        <v>86956.800000000003</v>
      </c>
      <c r="D37" s="112">
        <v>59.571994369618018</v>
      </c>
      <c r="E37" s="113">
        <v>21.244572017369542</v>
      </c>
      <c r="F37" s="128">
        <v>19.553847427688233</v>
      </c>
      <c r="G37" s="114">
        <v>18.77357492456024</v>
      </c>
      <c r="H37" s="115">
        <v>40.428005630381989</v>
      </c>
      <c r="J37" s="42"/>
    </row>
    <row r="38" spans="2:10">
      <c r="B38" s="13" t="s">
        <v>33</v>
      </c>
      <c r="C38" s="111">
        <v>210859.4</v>
      </c>
      <c r="D38" s="112">
        <v>58.477212777803601</v>
      </c>
      <c r="E38" s="113">
        <v>21.70820935656651</v>
      </c>
      <c r="F38" s="128" t="s">
        <v>35</v>
      </c>
      <c r="G38" s="114" t="s">
        <v>35</v>
      </c>
      <c r="H38" s="115">
        <v>41.522787222196399</v>
      </c>
      <c r="J38" s="42"/>
    </row>
    <row r="39" spans="2:10">
      <c r="B39" s="16" t="s">
        <v>0</v>
      </c>
      <c r="C39" s="116">
        <v>1037293.2</v>
      </c>
      <c r="D39" s="117">
        <v>50.914273804166456</v>
      </c>
      <c r="E39" s="118">
        <v>19.082550623102517</v>
      </c>
      <c r="F39" s="118">
        <v>16.077585392442561</v>
      </c>
      <c r="G39" s="119">
        <v>15.754137788621387</v>
      </c>
      <c r="H39" s="120">
        <v>49.085726195833544</v>
      </c>
      <c r="J39" s="42"/>
    </row>
    <row r="40" spans="2:10">
      <c r="B40" s="16" t="s">
        <v>51</v>
      </c>
      <c r="C40" s="116">
        <v>230660.5</v>
      </c>
      <c r="D40" s="117">
        <v>58.594947986326218</v>
      </c>
      <c r="E40" s="118">
        <v>29.462695173209113</v>
      </c>
      <c r="F40" s="118">
        <v>13.839604093462036</v>
      </c>
      <c r="G40" s="119">
        <v>15.292692073415257</v>
      </c>
      <c r="H40" s="120">
        <v>41.405052013673775</v>
      </c>
      <c r="J40" s="42"/>
    </row>
    <row r="41" spans="2:10" ht="11.1" customHeight="1">
      <c r="J41" s="42"/>
    </row>
    <row r="42" spans="2:10" ht="11.1" customHeight="1">
      <c r="B42" s="45" t="s">
        <v>72</v>
      </c>
    </row>
    <row r="43" spans="2:10" ht="11.1" customHeight="1">
      <c r="I43" s="32" t="s">
        <v>58</v>
      </c>
    </row>
  </sheetData>
  <mergeCells count="1">
    <mergeCell ref="D10:H10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page&gt;&gt;&gt;</vt:lpstr>
      <vt:lpstr>Table 1</vt:lpstr>
      <vt:lpstr>Figure 1</vt:lpstr>
      <vt:lpstr>Figure 2</vt:lpstr>
      <vt:lpstr>Table 2a</vt:lpstr>
      <vt:lpstr>Table 2b</vt:lpstr>
      <vt:lpstr>Table 2c</vt:lpstr>
      <vt:lpstr>Figure 3</vt:lpstr>
      <vt:lpstr>Figure 4</vt:lpstr>
      <vt:lpstr>Table 3a</vt:lpstr>
      <vt:lpstr>Table 3b</vt:lpstr>
    </vt:vector>
  </TitlesOfParts>
  <Company>INFORMA sarl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ROODHUIJZEN Anton (ESTAT)</cp:lastModifiedBy>
  <cp:lastPrinted>2011-08-24T07:04:07Z</cp:lastPrinted>
  <dcterms:created xsi:type="dcterms:W3CDTF">2011-05-13T07:08:01Z</dcterms:created>
  <dcterms:modified xsi:type="dcterms:W3CDTF">2015-11-30T12:35:43Z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208099288</vt:i4>
  </property>
  <property fmtid="{D5CDD505-2E9C-101B-9397-08002B2CF9AE}" pid="3" name="_NewReviewCycle">
    <vt:lpwstr/>
  </property>
  <property fmtid="{D5CDD505-2E9C-101B-9397-08002B2CF9AE}" pid="4" name="_EmailSubject">
    <vt:lpwstr>SBS extra files</vt:lpwstr>
  </property>
  <property fmtid="{D5CDD505-2E9C-101B-9397-08002B2CF9AE}" pid="5" name="_AuthorEmail">
    <vt:lpwstr>andrew.redpath@informa.lu</vt:lpwstr>
  </property>
  <property fmtid="{D5CDD505-2E9C-101B-9397-08002B2CF9AE}" pid="6" name="_AuthorEmailDisplayName">
    <vt:lpwstr>Andrew Redpath</vt:lpwstr>
  </property>
  <property fmtid="{D5CDD505-2E9C-101B-9397-08002B2CF9AE}" pid="7" name="_ReviewingToolsShownOnce">
    <vt:lpwstr/>
  </property>
</Properties>
</file>