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LMB legislation\GPG\Statistics explained articles\Gender statistics\Update 30 April 2024\"/>
    </mc:Choice>
  </mc:AlternateContent>
  <xr:revisionPtr revIDLastSave="0" documentId="13_ncr:1_{9E95DBDA-CCCB-4A7F-91B4-23F5A9B298F0}" xr6:coauthVersionLast="47" xr6:coauthVersionMax="47" xr10:uidLastSave="{00000000-0000-0000-0000-000000000000}"/>
  <bookViews>
    <workbookView xWindow="28680" yWindow="-120" windowWidth="29040" windowHeight="15840" tabRatio="805" activeTab="4" xr2:uid="{00000000-000D-0000-FFFF-FFFF00000000}"/>
  </bookViews>
  <sheets>
    <sheet name="Figure 1" sheetId="30" r:id="rId1"/>
    <sheet name="Figure 1 data input" sheetId="24" state="hidden" r:id="rId2"/>
    <sheet name="Figure 2" sheetId="5" r:id="rId3"/>
    <sheet name="Figure 2 data input" sheetId="25" state="hidden" r:id="rId4"/>
    <sheet name="Figure 3" sheetId="11" r:id="rId5"/>
    <sheet name="Figure 4" sheetId="12" r:id="rId6"/>
    <sheet name="Figure 4 data input" sheetId="28" state="hidden" r:id="rId7"/>
    <sheet name="Figure 5" sheetId="23" r:id="rId8"/>
    <sheet name="Figure 6" sheetId="13" r:id="rId9"/>
    <sheet name="Figure 6 input data" sheetId="29" state="hidden" r:id="rId10"/>
    <sheet name="Table 1" sheetId="21" r:id="rId11"/>
    <sheet name="Table 2" sheetId="22" r:id="rId12"/>
  </sheets>
  <externalReferences>
    <externalReference r:id="rId13"/>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5" l="1"/>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13"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3" i="5"/>
  <c r="C13" i="5"/>
  <c r="D13" i="5"/>
  <c r="B14" i="5"/>
  <c r="C14" i="5"/>
  <c r="D14" i="5"/>
  <c r="B15" i="5"/>
  <c r="C15" i="5"/>
  <c r="D15" i="5"/>
  <c r="B16" i="5"/>
  <c r="C16" i="5"/>
  <c r="D16" i="5"/>
  <c r="B17" i="5"/>
  <c r="C17" i="5"/>
  <c r="D17" i="5"/>
  <c r="B18" i="5"/>
  <c r="C18" i="5"/>
  <c r="D18" i="5"/>
  <c r="B19" i="5"/>
  <c r="C19" i="5"/>
  <c r="D19" i="5"/>
  <c r="B20" i="5"/>
  <c r="C20" i="5"/>
  <c r="D20" i="5"/>
  <c r="B21" i="5"/>
  <c r="C21" i="5"/>
  <c r="D21" i="5"/>
  <c r="B22" i="5"/>
  <c r="C22" i="5"/>
  <c r="D22" i="5"/>
  <c r="B23" i="5"/>
  <c r="C23" i="5"/>
  <c r="D23" i="5"/>
  <c r="B24" i="5"/>
  <c r="C24" i="5"/>
  <c r="D24" i="5"/>
  <c r="B25" i="5"/>
  <c r="C25" i="5"/>
  <c r="D25" i="5"/>
  <c r="B26" i="5"/>
  <c r="C26" i="5"/>
  <c r="D26" i="5"/>
  <c r="B27" i="5"/>
  <c r="C27" i="5"/>
  <c r="D27" i="5"/>
  <c r="B28" i="5"/>
  <c r="C28" i="5"/>
  <c r="D28" i="5"/>
  <c r="B29" i="5"/>
  <c r="C29" i="5"/>
  <c r="D29" i="5"/>
  <c r="B30" i="5"/>
  <c r="C30" i="5"/>
  <c r="D30" i="5"/>
  <c r="B31" i="5"/>
  <c r="C31" i="5"/>
  <c r="D31" i="5"/>
  <c r="B32" i="5"/>
  <c r="C32" i="5"/>
  <c r="D32" i="5"/>
  <c r="B33" i="5"/>
  <c r="C33" i="5"/>
  <c r="D33" i="5"/>
  <c r="B34" i="5"/>
  <c r="C34" i="5"/>
  <c r="D34" i="5"/>
  <c r="B35" i="5"/>
  <c r="C35" i="5"/>
  <c r="D35" i="5"/>
  <c r="B36" i="5"/>
  <c r="C36" i="5"/>
  <c r="D36" i="5"/>
  <c r="B37" i="5"/>
  <c r="C37" i="5"/>
  <c r="D37" i="5"/>
  <c r="B38" i="5"/>
  <c r="C38" i="5"/>
  <c r="D38" i="5"/>
  <c r="B39" i="5"/>
  <c r="C39" i="5"/>
  <c r="D39" i="5"/>
  <c r="B40" i="5"/>
  <c r="C40" i="5"/>
  <c r="D40" i="5"/>
  <c r="B41" i="5"/>
  <c r="C41" i="5"/>
  <c r="D41" i="5"/>
  <c r="B42" i="5"/>
  <c r="C42" i="5"/>
  <c r="D42" i="5"/>
  <c r="B43" i="5"/>
  <c r="C43" i="5"/>
  <c r="D43" i="5"/>
  <c r="F25" i="11" l="1"/>
  <c r="C18" i="13" l="1"/>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C15" i="13"/>
  <c r="C16" i="13"/>
  <c r="C17"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13" i="13"/>
  <c r="C14" i="13"/>
  <c r="C12" i="13" l="1"/>
  <c r="D12" i="13"/>
  <c r="D15" i="12" l="1"/>
  <c r="C15" i="12" l="1"/>
  <c r="C25" i="12" l="1"/>
  <c r="D25" i="12"/>
  <c r="C26" i="12"/>
  <c r="D26" i="12"/>
  <c r="C24" i="12"/>
  <c r="D24" i="12"/>
  <c r="C23" i="12"/>
  <c r="D23" i="12"/>
  <c r="C27" i="12" l="1"/>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D22" i="12"/>
  <c r="C22" i="12"/>
  <c r="D21" i="12"/>
  <c r="C21" i="12"/>
  <c r="D20" i="12"/>
  <c r="C20" i="12"/>
  <c r="D19" i="12"/>
  <c r="C19" i="12"/>
  <c r="D18" i="12"/>
  <c r="C18" i="12"/>
  <c r="D17" i="12"/>
  <c r="C17" i="12"/>
  <c r="D16" i="12"/>
  <c r="C16" i="12"/>
</calcChain>
</file>

<file path=xl/sharedStrings.xml><?xml version="1.0" encoding="utf-8"?>
<sst xmlns="http://schemas.openxmlformats.org/spreadsheetml/2006/main" count="514" uniqueCount="149">
  <si>
    <t>not available</t>
  </si>
  <si>
    <t>:</t>
  </si>
  <si>
    <t>Special value:</t>
  </si>
  <si>
    <t>Switzerland</t>
  </si>
  <si>
    <t>Norway</t>
  </si>
  <si>
    <t>Iceland</t>
  </si>
  <si>
    <t>SE</t>
  </si>
  <si>
    <t>Sweden</t>
  </si>
  <si>
    <t>FI</t>
  </si>
  <si>
    <t>Finland</t>
  </si>
  <si>
    <t>SK</t>
  </si>
  <si>
    <t>Slovakia</t>
  </si>
  <si>
    <t>SI</t>
  </si>
  <si>
    <t>Slovenia</t>
  </si>
  <si>
    <t>RO</t>
  </si>
  <si>
    <t>Romania</t>
  </si>
  <si>
    <t>PT</t>
  </si>
  <si>
    <t>Portugal</t>
  </si>
  <si>
    <t>PL</t>
  </si>
  <si>
    <t>Poland</t>
  </si>
  <si>
    <t>AT</t>
  </si>
  <si>
    <t>Austria</t>
  </si>
  <si>
    <t>NL</t>
  </si>
  <si>
    <t>Netherlands</t>
  </si>
  <si>
    <t>MT</t>
  </si>
  <si>
    <t>Malta</t>
  </si>
  <si>
    <t>HU</t>
  </si>
  <si>
    <t>Hungary</t>
  </si>
  <si>
    <t>LU</t>
  </si>
  <si>
    <t>Luxembourg</t>
  </si>
  <si>
    <t>LT</t>
  </si>
  <si>
    <t>Lithuania</t>
  </si>
  <si>
    <t>LV</t>
  </si>
  <si>
    <t>Latvia</t>
  </si>
  <si>
    <t>CY</t>
  </si>
  <si>
    <t>Cyprus</t>
  </si>
  <si>
    <t>IT</t>
  </si>
  <si>
    <t>Italy</t>
  </si>
  <si>
    <t>HR</t>
  </si>
  <si>
    <t>Croatia</t>
  </si>
  <si>
    <t>FR</t>
  </si>
  <si>
    <t>France</t>
  </si>
  <si>
    <t>ES</t>
  </si>
  <si>
    <t>Spain</t>
  </si>
  <si>
    <t>EL</t>
  </si>
  <si>
    <t>Greece</t>
  </si>
  <si>
    <t>IE</t>
  </si>
  <si>
    <t>Ireland</t>
  </si>
  <si>
    <t>EE</t>
  </si>
  <si>
    <t>Estonia</t>
  </si>
  <si>
    <t>DE</t>
  </si>
  <si>
    <t>Germany (until 1990 former territory of the FRG)</t>
  </si>
  <si>
    <t>DK</t>
  </si>
  <si>
    <t>Denmark</t>
  </si>
  <si>
    <t>CZ</t>
  </si>
  <si>
    <t>BG</t>
  </si>
  <si>
    <t>Bulgaria</t>
  </si>
  <si>
    <t>BE</t>
  </si>
  <si>
    <t>Belgium</t>
  </si>
  <si>
    <t>Proportion of persons aged 30-34 having attained tertiary education (%)</t>
  </si>
  <si>
    <t>Females</t>
  </si>
  <si>
    <t>Males</t>
  </si>
  <si>
    <t>Total</t>
  </si>
  <si>
    <t>GEO/SEX</t>
  </si>
  <si>
    <t>AGE</t>
  </si>
  <si>
    <t>TIME</t>
  </si>
  <si>
    <t>Eurostat</t>
  </si>
  <si>
    <t>Source of data</t>
  </si>
  <si>
    <t>Extracted on</t>
  </si>
  <si>
    <t>Last update</t>
  </si>
  <si>
    <t>Gender employment gap (p.p.)</t>
  </si>
  <si>
    <t>Employment rate (%)</t>
  </si>
  <si>
    <t>Industry, construction and services (except public administration, defense, compulsory social security)</t>
  </si>
  <si>
    <t>NACE_R2</t>
  </si>
  <si>
    <t>Percentage</t>
  </si>
  <si>
    <t>UNIT</t>
  </si>
  <si>
    <t>INDIC_SE</t>
  </si>
  <si>
    <t>Men</t>
  </si>
  <si>
    <t>Women</t>
  </si>
  <si>
    <t>Gender pay gap (%)</t>
  </si>
  <si>
    <t>Mean monthly hours paid to employees</t>
  </si>
  <si>
    <t>Life expectancy at birth for total population (years)</t>
  </si>
  <si>
    <t>Gender gap in life expectancy at birth (years)</t>
  </si>
  <si>
    <t>Average number of hours paid per month</t>
  </si>
  <si>
    <t>Germany</t>
  </si>
  <si>
    <t>Gender gap in tertiary educational attainment (p.p.)</t>
  </si>
  <si>
    <t>IS</t>
  </si>
  <si>
    <t>NO</t>
  </si>
  <si>
    <t>CH</t>
  </si>
  <si>
    <t>LI</t>
  </si>
  <si>
    <t>Employment rate for age group 15-64 (%)</t>
  </si>
  <si>
    <t>Average hourly earnings (EUR)</t>
  </si>
  <si>
    <t>Gender hours' gap (%)</t>
  </si>
  <si>
    <t>Gender pay gap</t>
  </si>
  <si>
    <t>Gender overall earnings gap (%)</t>
  </si>
  <si>
    <t>Gender employment rate gap</t>
  </si>
  <si>
    <t>Population by educational attainment level, sex and age (%) - main indicators [edat_lfse_03]</t>
  </si>
  <si>
    <t>ISCED11</t>
  </si>
  <si>
    <t>INDIC_EM</t>
  </si>
  <si>
    <t>Less than 1 year</t>
  </si>
  <si>
    <t>From 20 to 64 years</t>
  </si>
  <si>
    <t>Total employment (resident population concept - LFS)</t>
  </si>
  <si>
    <t>Percentage of total population</t>
  </si>
  <si>
    <t>Employment and activity by sex and age  - annual data  [lfsi_emp_a]</t>
  </si>
  <si>
    <t>Year</t>
  </si>
  <si>
    <t>Contributions to the gender overall earnings gap</t>
  </si>
  <si>
    <t>Structure of earnings survey: monthly earnings [earn_ses_monthly]</t>
  </si>
  <si>
    <t>ISCO08</t>
  </si>
  <si>
    <t>WORKTIME</t>
  </si>
  <si>
    <t>Gender hours'
 gap</t>
  </si>
  <si>
    <t>Czechia</t>
  </si>
  <si>
    <t>Life expectancy by age and sex [demo_mlexpec]</t>
  </si>
  <si>
    <t>European Union (27 countries)</t>
  </si>
  <si>
    <t>Gender pay gap in unadjusted form by NACE Rev. 2 activity - structure of earnings survey methodology [earn_gr_gpgr2]</t>
  </si>
  <si>
    <t>Mean number of hours paid</t>
  </si>
  <si>
    <t>Table 1: Gender overall earnings gap (GOEG)  (%), 2018</t>
  </si>
  <si>
    <t>Table 2: Contributions to the gender overall earnings gap, 2018 (%)</t>
  </si>
  <si>
    <t>Figure 4: Mean monthly hours paid and gender hours gap, 2018</t>
  </si>
  <si>
    <t>Detailed input data can be found on hidden worksheet "Figure 1 input data".</t>
  </si>
  <si>
    <t>Detailed input data can be found on hidden worksheet "Figure 2 input data".</t>
  </si>
  <si>
    <t>From 30 to 34 years</t>
  </si>
  <si>
    <t>Tertiary education (levels 5-8)</t>
  </si>
  <si>
    <t>Detailed input data can be found on hidden worksheet "Figure 4 input data".</t>
  </si>
  <si>
    <t>EU27</t>
  </si>
  <si>
    <t>Detailed input data can be found on hidden worksheet "Figure 6 input data".</t>
  </si>
  <si>
    <t>Gender overall earnings gap (teqges01)</t>
  </si>
  <si>
    <t>Mean hourly earnings (PPS)</t>
  </si>
  <si>
    <t>Structure of earnings survey: hourly earnings [earn_ses_hourly]</t>
  </si>
  <si>
    <t>Mean earnings in PPS</t>
  </si>
  <si>
    <t>Source: Eurostat (online data codes: earn_ses_hourly, earn_gr_gpgr2)</t>
  </si>
  <si>
    <t xml:space="preserve">TIME </t>
  </si>
  <si>
    <t>Figure 3: Mean hourly earnings and gender pay gap, 2018</t>
  </si>
  <si>
    <t>Luxembourg (¹)</t>
  </si>
  <si>
    <t xml:space="preserve">(¹) The cross-border workers account for over 40 % of the workforce in Luxembourg. They are coverd by the Structure of Earnings Survey (the source of data on the average hourly earnings and the average montlhy hours paid) but not by the Labour Force Survey (the source of data on the employment rate) which are conducted in Luxembourg.  </t>
  </si>
  <si>
    <t>EU</t>
  </si>
  <si>
    <t>Note:The gaps of the components (gender pay gap - GPG, gender hours' gap - GHG and gender employment rate gap - GERG) do not add up to the gender overall earnings gap (GOEG). However, the following relationship holds: 
(1- GPG/100)  x  (1 – GHG/100) x (1 – GERG/100) = (1-GOEG/100) which can be transformed by the logarithm into the following additive relationship:
 LN(1- GPG/100) + LN(1 – GHG/100) +LN (1 – GERG/100) = LN(1-GOEG/100). This allows calculating contributions as follows (e.g. for GPG): LN(1-GPG/100) / LN(1-GOEG/100) x 100.</t>
  </si>
  <si>
    <r>
      <t>Source:</t>
    </r>
    <r>
      <rPr>
        <sz val="10"/>
        <rFont val="Arial"/>
        <family val="2"/>
      </rPr>
      <t xml:space="preserve"> Eurostat (online data code: edat_lfse_03)</t>
    </r>
  </si>
  <si>
    <r>
      <t>Source:</t>
    </r>
    <r>
      <rPr>
        <sz val="10"/>
        <rFont val="Arial"/>
        <family val="2"/>
      </rPr>
      <t xml:space="preserve"> Eurostat (online data code: lfsi_emp_a)</t>
    </r>
  </si>
  <si>
    <r>
      <t>Source:</t>
    </r>
    <r>
      <rPr>
        <sz val="10"/>
        <color theme="1"/>
        <rFont val="Arial"/>
        <family val="2"/>
      </rPr>
      <t xml:space="preserve"> Eurostat (online data code: teqges01)</t>
    </r>
  </si>
  <si>
    <t>Source: Eurostat (online data code: demo_mlexpec)</t>
  </si>
  <si>
    <r>
      <t>Source:</t>
    </r>
    <r>
      <rPr>
        <sz val="10"/>
        <color theme="1"/>
        <rFont val="Arial"/>
        <family val="2"/>
      </rPr>
      <t xml:space="preserve"> Eurostat (online data codes: earn_ses_hourly, earn_ses_monthly, lfsa_ergaed, teqges01)</t>
    </r>
  </si>
  <si>
    <r>
      <t>Source:</t>
    </r>
    <r>
      <rPr>
        <sz val="10"/>
        <color theme="1"/>
        <rFont val="Arial"/>
        <family val="2"/>
      </rPr>
      <t xml:space="preserve"> Eurostat (online data codes: earn_gr_gpgr2, earn_ses_monthly, lfsi_emp_a)</t>
    </r>
  </si>
  <si>
    <t>Figure 6: Life expectancy and gender gap, 2022</t>
  </si>
  <si>
    <t>* data for 2021</t>
  </si>
  <si>
    <t>Updated February 2024</t>
  </si>
  <si>
    <t>Figure 2: Employment rate and gender employment gap, 2023</t>
  </si>
  <si>
    <t>24.04.24</t>
  </si>
  <si>
    <t>25.04.24</t>
  </si>
  <si>
    <t>Figure 1: Tertiary education attainment and gender gap,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</si>
</sst>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dd\.mm\.yy"/>
    <numFmt numFmtId="166" formatCode="0.0"/>
    <numFmt numFmtId="167" formatCode="#,##0.0_i"/>
    <numFmt numFmtId="168" formatCode="0.0_m_m"/>
    <numFmt numFmtId="169" formatCode="0.0_i_m"/>
    <numFmt numFmtId="170" formatCode="0.000000000000000"/>
    <numFmt numFmtId="171" formatCode="0.0000000000000000"/>
  </numFmts>
  <fonts count="15" x14ac:knownFonts="1">
    <font>
      <sz val="11"/>
      <color theme="1"/>
      <name val="Calibri"/>
      <family val="2"/>
      <scheme val="minor"/>
    </font>
    <font>
      <sz val="11"/>
      <name val="Arial"/>
      <family val="2"/>
    </font>
    <font>
      <sz val="11"/>
      <color theme="1"/>
      <name val="Calibri"/>
      <family val="2"/>
      <scheme val="minor"/>
    </font>
    <font>
      <sz val="9"/>
      <color theme="1"/>
      <name val="Arial"/>
      <family val="2"/>
    </font>
    <font>
      <sz val="10"/>
      <name val="Arial"/>
      <family val="2"/>
    </font>
    <font>
      <b/>
      <sz val="10"/>
      <name val="Arial"/>
      <family val="2"/>
    </font>
    <font>
      <b/>
      <sz val="10"/>
      <color theme="1"/>
      <name val="Arial"/>
      <family val="2"/>
    </font>
    <font>
      <i/>
      <sz val="10"/>
      <name val="Arial"/>
      <family val="2"/>
    </font>
    <font>
      <strike/>
      <sz val="10"/>
      <name val="Arial"/>
      <family val="2"/>
    </font>
    <font>
      <sz val="10"/>
      <color theme="1"/>
      <name val="Arial"/>
      <family val="2"/>
    </font>
    <font>
      <strike/>
      <sz val="10"/>
      <color theme="1"/>
      <name val="Arial"/>
      <family val="2"/>
    </font>
    <font>
      <sz val="10"/>
      <color rgb="FF000000"/>
      <name val="Arial"/>
      <family val="2"/>
    </font>
    <font>
      <i/>
      <sz val="10"/>
      <color theme="1"/>
      <name val="Arial"/>
      <family val="2"/>
    </font>
    <font>
      <i/>
      <strike/>
      <sz val="10"/>
      <color theme="1"/>
      <name val="Arial"/>
      <family val="2"/>
    </font>
    <font>
      <b/>
      <sz val="10"/>
      <color rgb="FF000000"/>
      <name val="Arial"/>
      <family val="2"/>
    </font>
  </fonts>
  <fills count="6">
    <fill>
      <patternFill patternType="none"/>
    </fill>
    <fill>
      <patternFill patternType="gray125"/>
    </fill>
    <fill>
      <patternFill patternType="solid">
        <fgColor indexed="44"/>
        <bgColor indexed="64"/>
      </patternFill>
    </fill>
    <fill>
      <patternFill patternType="solid">
        <fgColor theme="0" tint="-0.249977111117893"/>
        <bgColor indexed="64"/>
      </patternFill>
    </fill>
    <fill>
      <patternFill patternType="solid">
        <fgColor theme="4" tint="0.79998168889431442"/>
        <bgColor rgb="FF000000"/>
      </patternFill>
    </fill>
    <fill>
      <patternFill patternType="solid">
        <fgColor theme="4" tint="0.59999389629810485"/>
        <bgColor rgb="FF000000"/>
      </patternFill>
    </fill>
  </fills>
  <borders count="27">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style="hair">
        <color rgb="FFA6A6A6"/>
      </left>
      <right/>
      <top style="thin">
        <color rgb="FF000000"/>
      </top>
      <bottom style="hair">
        <color rgb="FFC0C0C0"/>
      </bottom>
      <diagonal/>
    </border>
    <border>
      <left/>
      <right/>
      <top style="thin">
        <color rgb="FF000000"/>
      </top>
      <bottom style="hair">
        <color rgb="FFC0C0C0"/>
      </bottom>
      <diagonal/>
    </border>
    <border>
      <left/>
      <right style="hair">
        <color rgb="FFA6A6A6"/>
      </right>
      <top style="thin">
        <color rgb="FF000000"/>
      </top>
      <bottom style="hair">
        <color rgb="FFC0C0C0"/>
      </bottom>
      <diagonal/>
    </border>
    <border>
      <left style="hair">
        <color rgb="FFA6A6A6"/>
      </left>
      <right/>
      <top style="hair">
        <color rgb="FFC0C0C0"/>
      </top>
      <bottom/>
      <diagonal/>
    </border>
    <border>
      <left/>
      <right/>
      <top style="hair">
        <color rgb="FFC0C0C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diagonal/>
    </border>
    <border>
      <left style="hair">
        <color rgb="FFA6A6A6"/>
      </left>
      <right style="hair">
        <color rgb="FFA6A6A6"/>
      </right>
      <top style="hair">
        <color rgb="FFC0C0C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rgb="FFA6A6A6"/>
      </left>
      <right style="hair">
        <color rgb="FFA6A6A6"/>
      </right>
      <top style="thin">
        <color rgb="FF000000"/>
      </top>
      <bottom style="thin">
        <color rgb="FF000000"/>
      </bottom>
      <diagonal/>
    </border>
    <border>
      <left/>
      <right/>
      <top/>
      <bottom style="thin">
        <color rgb="FF000000"/>
      </bottom>
      <diagonal/>
    </border>
    <border>
      <left/>
      <right style="hair">
        <color rgb="FFA6A6A6"/>
      </right>
      <top style="hair">
        <color rgb="FFC0C0C0"/>
      </top>
      <bottom style="thin">
        <color rgb="FF000000"/>
      </bottom>
      <diagonal/>
    </border>
    <border>
      <left style="hair">
        <color rgb="FFA6A6A6"/>
      </left>
      <right/>
      <top/>
      <bottom style="thin">
        <color rgb="FF000000"/>
      </bottom>
      <diagonal/>
    </border>
  </borders>
  <cellStyleXfs count="4">
    <xf numFmtId="0" fontId="0" fillId="0" borderId="0"/>
    <xf numFmtId="0" fontId="1" fillId="0" borderId="0"/>
    <xf numFmtId="0" fontId="2" fillId="0" borderId="0"/>
    <xf numFmtId="167" fontId="3" fillId="0" borderId="0" applyFill="0" applyBorder="0" applyProtection="0">
      <alignment horizontal="right"/>
    </xf>
  </cellStyleXfs>
  <cellXfs count="142">
    <xf numFmtId="0" fontId="0" fillId="0" borderId="0" xfId="0"/>
    <xf numFmtId="0" fontId="4" fillId="2" borderId="1" xfId="0" applyNumberFormat="1" applyFont="1" applyFill="1" applyBorder="1" applyAlignment="1"/>
    <xf numFmtId="164" fontId="4" fillId="0" borderId="1" xfId="0" applyNumberFormat="1" applyFont="1" applyFill="1" applyBorder="1" applyAlignment="1"/>
    <xf numFmtId="0" fontId="4" fillId="0" borderId="0" xfId="1" applyNumberFormat="1" applyFont="1" applyFill="1" applyBorder="1" applyAlignment="1"/>
    <xf numFmtId="165" fontId="4" fillId="0" borderId="0" xfId="1" applyNumberFormat="1" applyFont="1" applyFill="1" applyBorder="1" applyAlignment="1"/>
    <xf numFmtId="0" fontId="4" fillId="0" borderId="0" xfId="0" applyNumberFormat="1" applyFont="1" applyFill="1" applyBorder="1" applyAlignment="1"/>
    <xf numFmtId="3" fontId="4" fillId="0" borderId="1" xfId="0" applyNumberFormat="1" applyFont="1" applyFill="1" applyBorder="1" applyAlignment="1"/>
    <xf numFmtId="0" fontId="5" fillId="0" borderId="0" xfId="1" applyNumberFormat="1" applyFont="1" applyFill="1" applyBorder="1" applyAlignment="1"/>
    <xf numFmtId="0" fontId="4" fillId="0" borderId="0" xfId="1" applyFont="1"/>
    <xf numFmtId="0" fontId="6" fillId="0" borderId="0" xfId="0" applyFont="1" applyAlignment="1">
      <alignment horizontal="left"/>
    </xf>
    <xf numFmtId="0" fontId="4" fillId="0" borderId="0" xfId="1" applyNumberFormat="1" applyFont="1" applyFill="1" applyBorder="1" applyAlignment="1">
      <alignment horizontal="left"/>
    </xf>
    <xf numFmtId="0" fontId="4" fillId="0" borderId="0" xfId="1" applyFont="1" applyAlignment="1">
      <alignment horizontal="center"/>
    </xf>
    <xf numFmtId="0" fontId="4" fillId="0" borderId="22" xfId="1" applyFont="1" applyBorder="1"/>
    <xf numFmtId="0" fontId="5" fillId="3" borderId="21" xfId="1" applyFont="1" applyFill="1" applyBorder="1" applyAlignment="1">
      <alignment horizontal="center" vertical="center" wrapText="1"/>
    </xf>
    <xf numFmtId="0" fontId="5" fillId="3" borderId="20" xfId="1" applyFont="1" applyFill="1" applyBorder="1" applyAlignment="1">
      <alignment horizontal="center" vertical="center" wrapText="1"/>
    </xf>
    <xf numFmtId="164" fontId="4" fillId="0" borderId="20" xfId="1" applyNumberFormat="1" applyFont="1" applyFill="1" applyBorder="1" applyAlignment="1">
      <alignment horizontal="center"/>
    </xf>
    <xf numFmtId="0" fontId="7" fillId="0" borderId="0" xfId="1" applyFont="1" applyAlignment="1">
      <alignment horizontal="left"/>
    </xf>
    <xf numFmtId="0" fontId="4" fillId="0" borderId="0" xfId="1" applyFont="1" applyFill="1" applyBorder="1"/>
    <xf numFmtId="0" fontId="7" fillId="0" borderId="0" xfId="1" applyFont="1"/>
    <xf numFmtId="165" fontId="4" fillId="0" borderId="0" xfId="0" applyNumberFormat="1" applyFont="1" applyFill="1" applyBorder="1" applyAlignment="1"/>
    <xf numFmtId="0" fontId="4" fillId="0" borderId="0" xfId="1" applyFont="1" applyAlignment="1">
      <alignment horizontal="left"/>
    </xf>
    <xf numFmtId="164" fontId="4" fillId="0" borderId="0" xfId="1" applyNumberFormat="1" applyFont="1"/>
    <xf numFmtId="0" fontId="4" fillId="0" borderId="0" xfId="1" applyFont="1" applyFill="1"/>
    <xf numFmtId="0" fontId="5" fillId="0" borderId="0" xfId="1" applyFont="1" applyFill="1"/>
    <xf numFmtId="0" fontId="5" fillId="3" borderId="20" xfId="1" applyFont="1" applyFill="1" applyBorder="1"/>
    <xf numFmtId="0" fontId="7" fillId="0" borderId="0" xfId="1" applyFont="1" applyAlignment="1"/>
    <xf numFmtId="164" fontId="4" fillId="0" borderId="0" xfId="1" applyNumberFormat="1" applyFont="1" applyFill="1"/>
    <xf numFmtId="0" fontId="8" fillId="0" borderId="0" xfId="1" applyFont="1" applyFill="1"/>
    <xf numFmtId="0" fontId="5" fillId="0" borderId="0" xfId="0" applyNumberFormat="1" applyFont="1" applyFill="1" applyBorder="1" applyAlignment="1"/>
    <xf numFmtId="0" fontId="9" fillId="0" borderId="0" xfId="0" applyFont="1" applyFill="1"/>
    <xf numFmtId="4" fontId="4" fillId="0" borderId="0" xfId="1" applyNumberFormat="1" applyFont="1"/>
    <xf numFmtId="0" fontId="9" fillId="0" borderId="0" xfId="1" applyFont="1" applyFill="1" applyBorder="1"/>
    <xf numFmtId="3" fontId="9" fillId="0" borderId="0" xfId="1" applyNumberFormat="1" applyFont="1" applyFill="1" applyBorder="1"/>
    <xf numFmtId="164" fontId="9" fillId="0" borderId="0" xfId="1" applyNumberFormat="1" applyFont="1" applyFill="1" applyBorder="1"/>
    <xf numFmtId="0" fontId="6" fillId="0" borderId="0" xfId="2" applyFont="1" applyFill="1"/>
    <xf numFmtId="0" fontId="9" fillId="0" borderId="0" xfId="2" applyFont="1" applyFill="1"/>
    <xf numFmtId="0" fontId="9" fillId="0" borderId="0" xfId="2" applyFont="1"/>
    <xf numFmtId="14" fontId="9" fillId="0" borderId="0" xfId="2" applyNumberFormat="1" applyFont="1"/>
    <xf numFmtId="3" fontId="4" fillId="0" borderId="20" xfId="1" applyNumberFormat="1" applyFont="1" applyFill="1" applyBorder="1" applyAlignment="1">
      <alignment horizontal="center"/>
    </xf>
    <xf numFmtId="14" fontId="9" fillId="0" borderId="0" xfId="2" applyNumberFormat="1" applyFont="1" applyFill="1"/>
    <xf numFmtId="0" fontId="10" fillId="0" borderId="0" xfId="2" applyFont="1" applyFill="1"/>
    <xf numFmtId="3" fontId="9" fillId="0" borderId="0" xfId="2" applyNumberFormat="1" applyFont="1"/>
    <xf numFmtId="0" fontId="6" fillId="0" borderId="0" xfId="0" applyFont="1" applyFill="1"/>
    <xf numFmtId="0" fontId="9" fillId="0" borderId="0" xfId="0" applyFont="1"/>
    <xf numFmtId="0" fontId="6" fillId="0" borderId="0" xfId="0" applyFont="1"/>
    <xf numFmtId="166" fontId="6" fillId="0" borderId="0" xfId="0" applyNumberFormat="1" applyFont="1"/>
    <xf numFmtId="166" fontId="9" fillId="0" borderId="0" xfId="0" applyNumberFormat="1" applyFont="1"/>
    <xf numFmtId="0" fontId="4" fillId="0" borderId="0" xfId="0" applyFont="1"/>
    <xf numFmtId="0" fontId="12" fillId="0" borderId="0" xfId="0" applyFont="1" applyAlignment="1"/>
    <xf numFmtId="0" fontId="8" fillId="0" borderId="0" xfId="1" applyFont="1"/>
    <xf numFmtId="0" fontId="4" fillId="2" borderId="1" xfId="1" applyNumberFormat="1" applyFont="1" applyFill="1" applyBorder="1" applyAlignment="1"/>
    <xf numFmtId="0" fontId="13" fillId="0" borderId="0" xfId="0" applyFont="1" applyFill="1" applyAlignment="1"/>
    <xf numFmtId="0" fontId="14" fillId="0" borderId="0" xfId="0" applyFont="1" applyFill="1" applyBorder="1" applyAlignment="1">
      <alignment horizontal="left"/>
    </xf>
    <xf numFmtId="0" fontId="11" fillId="0" borderId="0" xfId="0" applyFont="1" applyFill="1" applyBorder="1"/>
    <xf numFmtId="0" fontId="14" fillId="0" borderId="10" xfId="0" applyFont="1" applyFill="1" applyBorder="1" applyAlignment="1">
      <alignment horizontal="left"/>
    </xf>
    <xf numFmtId="2" fontId="11" fillId="0" borderId="11" xfId="0" applyNumberFormat="1" applyFont="1" applyFill="1" applyBorder="1"/>
    <xf numFmtId="2" fontId="11" fillId="0" borderId="10" xfId="0" applyNumberFormat="1" applyFont="1" applyFill="1" applyBorder="1"/>
    <xf numFmtId="1" fontId="11" fillId="0" borderId="11" xfId="0" applyNumberFormat="1" applyFont="1" applyFill="1" applyBorder="1"/>
    <xf numFmtId="1" fontId="11" fillId="0" borderId="10" xfId="0" applyNumberFormat="1" applyFont="1" applyFill="1" applyBorder="1"/>
    <xf numFmtId="166" fontId="11" fillId="0" borderId="11" xfId="0" applyNumberFormat="1" applyFont="1" applyFill="1" applyBorder="1"/>
    <xf numFmtId="166" fontId="11" fillId="0" borderId="10" xfId="0" applyNumberFormat="1" applyFont="1" applyFill="1" applyBorder="1"/>
    <xf numFmtId="168" fontId="11" fillId="0" borderId="11" xfId="0" applyNumberFormat="1" applyFont="1" applyFill="1" applyBorder="1"/>
    <xf numFmtId="0" fontId="14" fillId="0" borderId="12" xfId="0" applyFont="1" applyFill="1" applyBorder="1" applyAlignment="1">
      <alignment horizontal="left"/>
    </xf>
    <xf numFmtId="2" fontId="11" fillId="0" borderId="13" xfId="0" applyNumberFormat="1" applyFont="1" applyFill="1" applyBorder="1"/>
    <xf numFmtId="2" fontId="11" fillId="0" borderId="12" xfId="0" applyNumberFormat="1" applyFont="1" applyFill="1" applyBorder="1"/>
    <xf numFmtId="1" fontId="11" fillId="0" borderId="13" xfId="0" applyNumberFormat="1" applyFont="1" applyFill="1" applyBorder="1"/>
    <xf numFmtId="1" fontId="11" fillId="0" borderId="12" xfId="0" applyNumberFormat="1" applyFont="1" applyFill="1" applyBorder="1"/>
    <xf numFmtId="166" fontId="11" fillId="0" borderId="13" xfId="0" applyNumberFormat="1" applyFont="1" applyFill="1" applyBorder="1"/>
    <xf numFmtId="166" fontId="11" fillId="0" borderId="12" xfId="0" applyNumberFormat="1" applyFont="1" applyFill="1" applyBorder="1"/>
    <xf numFmtId="168" fontId="11" fillId="0" borderId="13" xfId="0" applyNumberFormat="1" applyFont="1" applyFill="1" applyBorder="1"/>
    <xf numFmtId="0" fontId="14" fillId="0" borderId="14" xfId="0" applyFont="1" applyFill="1" applyBorder="1" applyAlignment="1">
      <alignment horizontal="left"/>
    </xf>
    <xf numFmtId="2" fontId="11" fillId="0" borderId="15" xfId="0" applyNumberFormat="1" applyFont="1" applyFill="1" applyBorder="1"/>
    <xf numFmtId="2" fontId="11" fillId="0" borderId="14" xfId="0" applyNumberFormat="1" applyFont="1" applyFill="1" applyBorder="1"/>
    <xf numFmtId="1" fontId="11" fillId="0" borderId="15" xfId="0" applyNumberFormat="1" applyFont="1" applyFill="1" applyBorder="1"/>
    <xf numFmtId="1" fontId="11" fillId="0" borderId="14" xfId="0" applyNumberFormat="1" applyFont="1" applyFill="1" applyBorder="1"/>
    <xf numFmtId="166" fontId="11" fillId="0" borderId="15" xfId="0" applyNumberFormat="1" applyFont="1" applyFill="1" applyBorder="1"/>
    <xf numFmtId="166" fontId="11" fillId="0" borderId="14" xfId="0" applyNumberFormat="1" applyFont="1" applyFill="1" applyBorder="1"/>
    <xf numFmtId="168" fontId="11" fillId="0" borderId="15" xfId="0" applyNumberFormat="1" applyFont="1" applyFill="1" applyBorder="1"/>
    <xf numFmtId="0" fontId="14" fillId="0" borderId="10" xfId="0" applyFont="1" applyFill="1" applyBorder="1"/>
    <xf numFmtId="0" fontId="14" fillId="0" borderId="7" xfId="0" applyFont="1" applyFill="1" applyBorder="1"/>
    <xf numFmtId="2" fontId="11" fillId="0" borderId="6" xfId="0" applyNumberFormat="1" applyFont="1" applyFill="1" applyBorder="1"/>
    <xf numFmtId="2" fontId="11" fillId="0" borderId="7" xfId="0" applyNumberFormat="1" applyFont="1" applyFill="1" applyBorder="1"/>
    <xf numFmtId="1" fontId="11" fillId="0" borderId="6" xfId="0" applyNumberFormat="1" applyFont="1" applyFill="1" applyBorder="1"/>
    <xf numFmtId="1" fontId="11" fillId="0" borderId="7" xfId="0" applyNumberFormat="1" applyFont="1" applyFill="1" applyBorder="1"/>
    <xf numFmtId="166" fontId="11" fillId="0" borderId="6" xfId="0" applyNumberFormat="1" applyFont="1" applyFill="1" applyBorder="1"/>
    <xf numFmtId="166" fontId="11" fillId="0" borderId="7" xfId="0" applyNumberFormat="1" applyFont="1" applyFill="1" applyBorder="1"/>
    <xf numFmtId="168" fontId="11" fillId="0" borderId="6" xfId="0" applyNumberFormat="1" applyFont="1" applyFill="1" applyBorder="1"/>
    <xf numFmtId="0" fontId="14" fillId="0" borderId="14" xfId="0" applyFont="1" applyFill="1" applyBorder="1"/>
    <xf numFmtId="2" fontId="9" fillId="0" borderId="0" xfId="0" applyNumberFormat="1" applyFont="1"/>
    <xf numFmtId="169" fontId="11" fillId="0" borderId="6" xfId="0" applyNumberFormat="1" applyFont="1" applyFill="1" applyBorder="1"/>
    <xf numFmtId="169" fontId="11" fillId="0" borderId="19" xfId="0" applyNumberFormat="1" applyFont="1" applyFill="1" applyBorder="1"/>
    <xf numFmtId="168" fontId="11" fillId="0" borderId="7" xfId="0" applyNumberFormat="1" applyFont="1" applyFill="1" applyBorder="1"/>
    <xf numFmtId="169" fontId="11" fillId="0" borderId="6" xfId="0" applyNumberFormat="1" applyFont="1" applyFill="1" applyBorder="1" applyAlignment="1">
      <alignment horizontal="right"/>
    </xf>
    <xf numFmtId="169" fontId="11" fillId="0" borderId="19" xfId="0" applyNumberFormat="1" applyFont="1" applyFill="1" applyBorder="1" applyAlignment="1">
      <alignment horizontal="right"/>
    </xf>
    <xf numFmtId="168" fontId="11" fillId="0" borderId="7" xfId="0" applyNumberFormat="1" applyFont="1" applyFill="1" applyBorder="1" applyAlignment="1">
      <alignment horizontal="right"/>
    </xf>
    <xf numFmtId="169" fontId="11" fillId="0" borderId="15" xfId="0" applyNumberFormat="1" applyFont="1" applyFill="1" applyBorder="1"/>
    <xf numFmtId="169" fontId="11" fillId="0" borderId="17" xfId="0" applyNumberFormat="1" applyFont="1" applyFill="1" applyBorder="1"/>
    <xf numFmtId="168" fontId="11" fillId="0" borderId="14" xfId="0" applyNumberFormat="1" applyFont="1" applyFill="1" applyBorder="1"/>
    <xf numFmtId="169" fontId="11" fillId="0" borderId="16" xfId="0" applyNumberFormat="1" applyFont="1" applyFill="1" applyBorder="1"/>
    <xf numFmtId="169" fontId="11" fillId="0" borderId="18" xfId="0" applyNumberFormat="1" applyFont="1" applyFill="1" applyBorder="1"/>
    <xf numFmtId="168" fontId="11" fillId="0" borderId="0" xfId="0" applyNumberFormat="1" applyFont="1" applyFill="1" applyBorder="1"/>
    <xf numFmtId="0" fontId="14" fillId="0" borderId="7" xfId="0" applyFont="1" applyFill="1" applyBorder="1" applyAlignment="1">
      <alignment horizontal="left"/>
    </xf>
    <xf numFmtId="170" fontId="9" fillId="0" borderId="0" xfId="0" applyNumberFormat="1" applyFont="1"/>
    <xf numFmtId="169" fontId="9" fillId="0" borderId="0" xfId="0" applyNumberFormat="1" applyFont="1"/>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5" borderId="8" xfId="0" applyFont="1" applyFill="1" applyBorder="1" applyAlignment="1">
      <alignment horizontal="left"/>
    </xf>
    <xf numFmtId="0" fontId="14" fillId="4" borderId="4" xfId="0" applyFont="1" applyFill="1" applyBorder="1" applyAlignment="1">
      <alignment horizontal="center" vertical="center"/>
    </xf>
    <xf numFmtId="169" fontId="11" fillId="5" borderId="9" xfId="0" applyNumberFormat="1" applyFont="1" applyFill="1" applyBorder="1"/>
    <xf numFmtId="169" fontId="11" fillId="5" borderId="23" xfId="0" applyNumberFormat="1" applyFont="1" applyFill="1" applyBorder="1"/>
    <xf numFmtId="168" fontId="11" fillId="5" borderId="8" xfId="0" applyNumberFormat="1" applyFont="1" applyFill="1" applyBorder="1"/>
    <xf numFmtId="0" fontId="14" fillId="4" borderId="6"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7" fillId="0" borderId="0" xfId="1" applyFont="1" applyFill="1"/>
    <xf numFmtId="171" fontId="9" fillId="0" borderId="0" xfId="0" applyNumberFormat="1" applyFont="1"/>
    <xf numFmtId="165" fontId="4" fillId="0" borderId="0" xfId="0" applyNumberFormat="1" applyFont="1"/>
    <xf numFmtId="0" fontId="14" fillId="4" borderId="4" xfId="0" applyFont="1" applyFill="1" applyBorder="1" applyAlignment="1">
      <alignment horizontal="center" vertical="center" wrapText="1"/>
    </xf>
    <xf numFmtId="0" fontId="5" fillId="3" borderId="21" xfId="1" applyFont="1" applyFill="1" applyBorder="1"/>
    <xf numFmtId="164" fontId="4" fillId="0" borderId="20" xfId="1" applyNumberFormat="1" applyFont="1" applyBorder="1" applyAlignment="1">
      <alignment horizontal="center"/>
    </xf>
    <xf numFmtId="0" fontId="5" fillId="0" borderId="0" xfId="1" applyFont="1"/>
    <xf numFmtId="165" fontId="4" fillId="0" borderId="0" xfId="0" applyNumberFormat="1" applyFont="1" applyAlignment="1">
      <alignment horizontal="left"/>
    </xf>
    <xf numFmtId="0" fontId="14" fillId="4" borderId="2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5" xfId="0" applyFont="1" applyFill="1" applyBorder="1" applyAlignment="1">
      <alignment horizontal="center" vertical="center"/>
    </xf>
    <xf numFmtId="0" fontId="14" fillId="5" borderId="24" xfId="0" applyFont="1" applyFill="1" applyBorder="1" applyAlignment="1">
      <alignment horizontal="left"/>
    </xf>
    <xf numFmtId="2" fontId="11" fillId="5" borderId="26" xfId="0" applyNumberFormat="1" applyFont="1" applyFill="1" applyBorder="1"/>
    <xf numFmtId="2" fontId="11" fillId="5" borderId="24" xfId="0" applyNumberFormat="1" applyFont="1" applyFill="1" applyBorder="1"/>
    <xf numFmtId="1" fontId="11" fillId="5" borderId="26" xfId="0" applyNumberFormat="1" applyFont="1" applyFill="1" applyBorder="1"/>
    <xf numFmtId="1" fontId="11" fillId="5" borderId="24" xfId="0" applyNumberFormat="1" applyFont="1" applyFill="1" applyBorder="1"/>
    <xf numFmtId="166" fontId="11" fillId="5" borderId="26" xfId="0" applyNumberFormat="1" applyFont="1" applyFill="1" applyBorder="1"/>
    <xf numFmtId="166" fontId="11" fillId="5" borderId="24" xfId="0" applyNumberFormat="1" applyFont="1" applyFill="1" applyBorder="1"/>
    <xf numFmtId="168" fontId="11" fillId="5" borderId="26" xfId="0" applyNumberFormat="1" applyFont="1" applyFill="1" applyBorder="1"/>
    <xf numFmtId="0" fontId="4" fillId="0" borderId="0" xfId="1" applyFont="1" applyAlignment="1">
      <alignment horizontal="center"/>
    </xf>
    <xf numFmtId="0" fontId="4" fillId="0" borderId="0" xfId="1" applyFont="1" applyFill="1" applyAlignment="1">
      <alignment horizontal="left"/>
    </xf>
    <xf numFmtId="0" fontId="4" fillId="0" borderId="0" xfId="1" applyFont="1" applyAlignment="1">
      <alignment horizontal="center"/>
    </xf>
    <xf numFmtId="49" fontId="11" fillId="0" borderId="0" xfId="0" applyNumberFormat="1" applyFont="1" applyFill="1" applyBorder="1" applyAlignment="1">
      <alignment horizontal="left"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1" fillId="0" borderId="0" xfId="0" applyFont="1" applyFill="1" applyBorder="1" applyAlignment="1">
      <alignment horizontal="left" wrapText="1"/>
    </xf>
  </cellXfs>
  <cellStyles count="4">
    <cellStyle name="Normal" xfId="0" builtinId="0"/>
    <cellStyle name="Normal 2" xfId="1" xr:uid="{00000000-0005-0000-0000-000001000000}"/>
    <cellStyle name="Normal 2 2" xfId="2" xr:uid="{00000000-0005-0000-0000-000002000000}"/>
    <cellStyle name="NumberCellStyl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Tertiary education attainment and gender gap, 2023</a:t>
            </a:r>
          </a:p>
          <a:p>
            <a:pPr algn="l">
              <a:defRPr sz="1800" b="1">
                <a:latin typeface="Arial"/>
                <a:ea typeface="Arial"/>
                <a:cs typeface="Arial"/>
              </a:defRPr>
            </a:pPr>
            <a:endParaRPr lang="en-US"/>
          </a:p>
        </c:rich>
      </c:tx>
      <c:layout>
        <c:manualLayout>
          <c:xMode val="edge"/>
          <c:yMode val="edge"/>
          <c:x val="8.5693023879938782E-2"/>
          <c:y val="2.0290828561212993E-2"/>
        </c:manualLayout>
      </c:layout>
      <c:overlay val="0"/>
    </c:title>
    <c:autoTitleDeleted val="0"/>
    <c:plotArea>
      <c:layout>
        <c:manualLayout>
          <c:layoutTarget val="inner"/>
          <c:xMode val="edge"/>
          <c:yMode val="edge"/>
          <c:x val="0.10532186891045518"/>
          <c:y val="0.1142527649724292"/>
          <c:w val="0.85970670237637847"/>
          <c:h val="0.72253890777549901"/>
        </c:manualLayout>
      </c:layout>
      <c:scatterChart>
        <c:scatterStyle val="lineMarker"/>
        <c:varyColors val="0"/>
        <c:ser>
          <c:idx val="0"/>
          <c:order val="0"/>
          <c:spPr>
            <a:ln w="28575">
              <a:noFill/>
            </a:ln>
          </c:spPr>
          <c:marker>
            <c:symbol val="diamond"/>
            <c:size val="8"/>
          </c:marker>
          <c:dLbls>
            <c:dLbl>
              <c:idx val="0"/>
              <c:tx>
                <c:rich>
                  <a:bodyPr wrap="square" lIns="38100" tIns="19050" rIns="38100" bIns="19050" anchor="ctr">
                    <a:spAutoFit/>
                  </a:bodyPr>
                  <a:lstStyle/>
                  <a:p>
                    <a:pPr>
                      <a:defRPr b="1"/>
                    </a:pPr>
                    <a:fld id="{61A048DB-C31B-4D21-891D-BB6D834F3BE1}" type="CELLRANGE">
                      <a:rPr lang="en-US"/>
                      <a:pPr>
                        <a:defRPr b="1"/>
                      </a:pPr>
                      <a:t>[CELLRANGE]</a:t>
                    </a:fld>
                    <a:endParaRPr lang="en-IE"/>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C6C-4F17-8491-FF174F2203D9}"/>
                </c:ext>
              </c:extLst>
            </c:dLbl>
            <c:dLbl>
              <c:idx val="1"/>
              <c:tx>
                <c:rich>
                  <a:bodyPr/>
                  <a:lstStyle/>
                  <a:p>
                    <a:fld id="{4D84FE84-B5CA-49EB-BC42-CD0FB78DFF0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C6C-4F17-8491-FF174F2203D9}"/>
                </c:ext>
              </c:extLst>
            </c:dLbl>
            <c:dLbl>
              <c:idx val="2"/>
              <c:layout>
                <c:manualLayout>
                  <c:x val="-2.131968975678963E-2"/>
                  <c:y val="2.3814473581534972E-2"/>
                </c:manualLayout>
              </c:layout>
              <c:tx>
                <c:rich>
                  <a:bodyPr/>
                  <a:lstStyle/>
                  <a:p>
                    <a:fld id="{B6C51D9C-77A1-44FE-B250-4258697FA8A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C6C-4F17-8491-FF174F2203D9}"/>
                </c:ext>
              </c:extLst>
            </c:dLbl>
            <c:dLbl>
              <c:idx val="3"/>
              <c:tx>
                <c:rich>
                  <a:bodyPr/>
                  <a:lstStyle/>
                  <a:p>
                    <a:fld id="{FE89DC50-D9A6-4DF0-9072-F56D4CC758E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C6C-4F17-8491-FF174F2203D9}"/>
                </c:ext>
              </c:extLst>
            </c:dLbl>
            <c:dLbl>
              <c:idx val="4"/>
              <c:layout>
                <c:manualLayout>
                  <c:x val="-3.2675222867668545E-2"/>
                  <c:y val="1.9554372732480427E-2"/>
                </c:manualLayout>
              </c:layout>
              <c:tx>
                <c:rich>
                  <a:bodyPr/>
                  <a:lstStyle/>
                  <a:p>
                    <a:fld id="{53FAE6EF-FD1C-4DFC-851A-7DDCAA52D59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C6C-4F17-8491-FF174F2203D9}"/>
                </c:ext>
              </c:extLst>
            </c:dLbl>
            <c:dLbl>
              <c:idx val="5"/>
              <c:layout>
                <c:manualLayout>
                  <c:x val="-5.8625995428063966E-3"/>
                  <c:y val="1.9853388199552137E-3"/>
                </c:manualLayout>
              </c:layout>
              <c:tx>
                <c:rich>
                  <a:bodyPr/>
                  <a:lstStyle/>
                  <a:p>
                    <a:fld id="{BD51253F-A3F3-4811-A89A-30389A592A1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C6C-4F17-8491-FF174F2203D9}"/>
                </c:ext>
              </c:extLst>
            </c:dLbl>
            <c:dLbl>
              <c:idx val="6"/>
              <c:layout>
                <c:manualLayout>
                  <c:x val="-4.0167635856081622E-2"/>
                  <c:y val="-1.7488359454179581E-2"/>
                </c:manualLayout>
              </c:layout>
              <c:tx>
                <c:rich>
                  <a:bodyPr/>
                  <a:lstStyle/>
                  <a:p>
                    <a:fld id="{6822D697-9022-49AF-968E-2B27DD1EF3C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C6C-4F17-8491-FF174F2203D9}"/>
                </c:ext>
              </c:extLst>
            </c:dLbl>
            <c:dLbl>
              <c:idx val="7"/>
              <c:tx>
                <c:rich>
                  <a:bodyPr/>
                  <a:lstStyle/>
                  <a:p>
                    <a:fld id="{F16B87C0-5518-4A0A-A924-40CA82C2C07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C6C-4F17-8491-FF174F2203D9}"/>
                </c:ext>
              </c:extLst>
            </c:dLbl>
            <c:dLbl>
              <c:idx val="8"/>
              <c:layout>
                <c:manualLayout>
                  <c:x val="-1.4013449961240779E-2"/>
                  <c:y val="1.7021400800229215E-2"/>
                </c:manualLayout>
              </c:layout>
              <c:tx>
                <c:rich>
                  <a:bodyPr/>
                  <a:lstStyle/>
                  <a:p>
                    <a:fld id="{7163E3C1-E885-425D-9089-28D7490348C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C6C-4F17-8491-FF174F2203D9}"/>
                </c:ext>
              </c:extLst>
            </c:dLbl>
            <c:dLbl>
              <c:idx val="9"/>
              <c:layout>
                <c:manualLayout>
                  <c:x val="-2.0859934853420289E-2"/>
                  <c:y val="-2.4146909151751765E-2"/>
                </c:manualLayout>
              </c:layout>
              <c:tx>
                <c:rich>
                  <a:bodyPr/>
                  <a:lstStyle/>
                  <a:p>
                    <a:fld id="{2BDB7B86-4516-4652-ADA3-F7550BDD41F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C6C-4F17-8491-FF174F2203D9}"/>
                </c:ext>
              </c:extLst>
            </c:dLbl>
            <c:dLbl>
              <c:idx val="10"/>
              <c:tx>
                <c:rich>
                  <a:bodyPr/>
                  <a:lstStyle/>
                  <a:p>
                    <a:fld id="{28C62317-A48B-4693-8F14-9E293A31980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C6C-4F17-8491-FF174F2203D9}"/>
                </c:ext>
              </c:extLst>
            </c:dLbl>
            <c:dLbl>
              <c:idx val="11"/>
              <c:layout>
                <c:manualLayout>
                  <c:x val="-3.7172381779209014E-2"/>
                  <c:y val="-2.458646782255338E-2"/>
                </c:manualLayout>
              </c:layout>
              <c:tx>
                <c:rich>
                  <a:bodyPr/>
                  <a:lstStyle/>
                  <a:p>
                    <a:fld id="{AAF05EF6-401E-4343-8BF2-9D79526C98A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C6C-4F17-8491-FF174F2203D9}"/>
                </c:ext>
              </c:extLst>
            </c:dLbl>
            <c:dLbl>
              <c:idx val="12"/>
              <c:tx>
                <c:rich>
                  <a:bodyPr/>
                  <a:lstStyle/>
                  <a:p>
                    <a:fld id="{FC10625C-9745-4D6E-9266-83DB9DAA244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C6C-4F17-8491-FF174F2203D9}"/>
                </c:ext>
              </c:extLst>
            </c:dLbl>
            <c:dLbl>
              <c:idx val="13"/>
              <c:tx>
                <c:rich>
                  <a:bodyPr/>
                  <a:lstStyle/>
                  <a:p>
                    <a:fld id="{3B48583C-CB70-4AD3-BD14-3A0A7E98C96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C6C-4F17-8491-FF174F2203D9}"/>
                </c:ext>
              </c:extLst>
            </c:dLbl>
            <c:dLbl>
              <c:idx val="14"/>
              <c:layout>
                <c:manualLayout>
                  <c:x val="-3.5996730101274049E-2"/>
                  <c:y val="2.3317812605572846E-2"/>
                </c:manualLayout>
              </c:layout>
              <c:tx>
                <c:rich>
                  <a:bodyPr/>
                  <a:lstStyle/>
                  <a:p>
                    <a:fld id="{0FEA314A-852F-437F-A1A0-87F94B922E0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C6C-4F17-8491-FF174F2203D9}"/>
                </c:ext>
              </c:extLst>
            </c:dLbl>
            <c:dLbl>
              <c:idx val="15"/>
              <c:tx>
                <c:rich>
                  <a:bodyPr/>
                  <a:lstStyle/>
                  <a:p>
                    <a:fld id="{C1F10AE0-83DD-4A6A-8752-67E719F96DF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C6C-4F17-8491-FF174F2203D9}"/>
                </c:ext>
              </c:extLst>
            </c:dLbl>
            <c:dLbl>
              <c:idx val="16"/>
              <c:tx>
                <c:rich>
                  <a:bodyPr/>
                  <a:lstStyle/>
                  <a:p>
                    <a:fld id="{85A3FFC1-C6D1-4221-B781-19F5EDAFC62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C6C-4F17-8491-FF174F2203D9}"/>
                </c:ext>
              </c:extLst>
            </c:dLbl>
            <c:dLbl>
              <c:idx val="17"/>
              <c:layout>
                <c:manualLayout>
                  <c:x val="-4.7598348252071099E-2"/>
                  <c:y val="2.9763149681292975E-3"/>
                </c:manualLayout>
              </c:layout>
              <c:tx>
                <c:rich>
                  <a:bodyPr/>
                  <a:lstStyle/>
                  <a:p>
                    <a:fld id="{A92E80B2-C2CD-4FF2-A4FD-0C098867958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C6C-4F17-8491-FF174F2203D9}"/>
                </c:ext>
              </c:extLst>
            </c:dLbl>
            <c:dLbl>
              <c:idx val="18"/>
              <c:tx>
                <c:rich>
                  <a:bodyPr/>
                  <a:lstStyle/>
                  <a:p>
                    <a:fld id="{AF40C355-02E3-40BB-929C-0621B92A9E9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C6C-4F17-8491-FF174F2203D9}"/>
                </c:ext>
              </c:extLst>
            </c:dLbl>
            <c:dLbl>
              <c:idx val="19"/>
              <c:layout>
                <c:manualLayout>
                  <c:x val="-2.2752174375273045E-2"/>
                  <c:y val="1.8912667555810204E-2"/>
                </c:manualLayout>
              </c:layout>
              <c:tx>
                <c:rich>
                  <a:bodyPr/>
                  <a:lstStyle/>
                  <a:p>
                    <a:fld id="{8D529A3F-026B-4C8A-8568-EB44FD26839D}"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C6C-4F17-8491-FF174F2203D9}"/>
                </c:ext>
              </c:extLst>
            </c:dLbl>
            <c:dLbl>
              <c:idx val="20"/>
              <c:tx>
                <c:rich>
                  <a:bodyPr/>
                  <a:lstStyle/>
                  <a:p>
                    <a:fld id="{0264C9A6-982D-46E7-BE5B-2F291037734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C6C-4F17-8491-FF174F2203D9}"/>
                </c:ext>
              </c:extLst>
            </c:dLbl>
            <c:dLbl>
              <c:idx val="21"/>
              <c:tx>
                <c:rich>
                  <a:bodyPr/>
                  <a:lstStyle/>
                  <a:p>
                    <a:fld id="{83FE88A5-2EE8-41F5-AE55-A888997D2CD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C6C-4F17-8491-FF174F2203D9}"/>
                </c:ext>
              </c:extLst>
            </c:dLbl>
            <c:dLbl>
              <c:idx val="22"/>
              <c:layout>
                <c:manualLayout>
                  <c:x val="-3.4554649159049391E-2"/>
                  <c:y val="3.0260268089296383E-2"/>
                </c:manualLayout>
              </c:layout>
              <c:tx>
                <c:rich>
                  <a:bodyPr/>
                  <a:lstStyle/>
                  <a:p>
                    <a:fld id="{32B1E983-1AE6-4A0E-9DFE-15C2B54CC35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AC6C-4F17-8491-FF174F2203D9}"/>
                </c:ext>
              </c:extLst>
            </c:dLbl>
            <c:dLbl>
              <c:idx val="23"/>
              <c:tx>
                <c:rich>
                  <a:bodyPr/>
                  <a:lstStyle/>
                  <a:p>
                    <a:fld id="{0929AA8E-2E66-45D2-8B56-6D11AB3B130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C6C-4F17-8491-FF174F2203D9}"/>
                </c:ext>
              </c:extLst>
            </c:dLbl>
            <c:dLbl>
              <c:idx val="24"/>
              <c:layout>
                <c:manualLayout>
                  <c:x val="-3.8573133371808184E-2"/>
                  <c:y val="2.1334683766382617E-2"/>
                </c:manualLayout>
              </c:layout>
              <c:tx>
                <c:rich>
                  <a:bodyPr/>
                  <a:lstStyle/>
                  <a:p>
                    <a:fld id="{7B0719FE-2310-4361-8B24-EEF0883DF03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C6C-4F17-8491-FF174F2203D9}"/>
                </c:ext>
              </c:extLst>
            </c:dLbl>
            <c:dLbl>
              <c:idx val="25"/>
              <c:tx>
                <c:rich>
                  <a:bodyPr/>
                  <a:lstStyle/>
                  <a:p>
                    <a:fld id="{5995D804-9AB3-497A-A8F1-431A5A5A389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C6C-4F17-8491-FF174F2203D9}"/>
                </c:ext>
              </c:extLst>
            </c:dLbl>
            <c:dLbl>
              <c:idx val="26"/>
              <c:layout>
                <c:manualLayout>
                  <c:x val="-3.7176732910535401E-2"/>
                  <c:y val="0"/>
                </c:manualLayout>
              </c:layout>
              <c:tx>
                <c:rich>
                  <a:bodyPr/>
                  <a:lstStyle/>
                  <a:p>
                    <a:fld id="{F1F3D232-57C3-402C-878D-66621CA6E25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C6C-4F17-8491-FF174F2203D9}"/>
                </c:ext>
              </c:extLst>
            </c:dLbl>
            <c:dLbl>
              <c:idx val="27"/>
              <c:layout>
                <c:manualLayout>
                  <c:x val="-1.5419528584985413E-2"/>
                  <c:y val="-2.1117503159866578E-2"/>
                </c:manualLayout>
              </c:layout>
              <c:tx>
                <c:rich>
                  <a:bodyPr/>
                  <a:lstStyle/>
                  <a:p>
                    <a:fld id="{61B2AD04-E16F-4C2E-870C-24D6F585C29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AC6C-4F17-8491-FF174F2203D9}"/>
                </c:ext>
              </c:extLst>
            </c:dLbl>
            <c:dLbl>
              <c:idx val="28"/>
              <c:tx>
                <c:rich>
                  <a:bodyPr/>
                  <a:lstStyle/>
                  <a:p>
                    <a:fld id="{FE20C9AF-F14D-4127-8673-1A8A54106A8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C6C-4F17-8491-FF174F2203D9}"/>
                </c:ext>
              </c:extLst>
            </c:dLbl>
            <c:dLbl>
              <c:idx val="29"/>
              <c:layout>
                <c:manualLayout>
                  <c:x val="-2.720155927048426E-2"/>
                  <c:y val="2.526096365603717E-2"/>
                </c:manualLayout>
              </c:layout>
              <c:tx>
                <c:rich>
                  <a:bodyPr/>
                  <a:lstStyle/>
                  <a:p>
                    <a:fld id="{F9B8A86E-C3DD-4646-B9BD-352210E2BD1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AC6C-4F17-8491-FF174F2203D9}"/>
                </c:ext>
              </c:extLst>
            </c:dLbl>
            <c:dLbl>
              <c:idx val="30"/>
              <c:layout>
                <c:manualLayout>
                  <c:x val="-3.3166013655855905E-2"/>
                  <c:y val="1.4733063067032898E-2"/>
                </c:manualLayout>
              </c:layout>
              <c:tx>
                <c:rich>
                  <a:bodyPr wrap="square" lIns="38100" tIns="19050" rIns="38100" bIns="19050" anchor="ctr">
                    <a:noAutofit/>
                  </a:bodyPr>
                  <a:lstStyle/>
                  <a:p>
                    <a:pPr>
                      <a:defRPr/>
                    </a:pPr>
                    <a:fld id="{B358C479-9F4F-4877-A9CE-B4E827CA20D7}" type="CELLRANGE">
                      <a:rPr lang="en-US"/>
                      <a:pPr>
                        <a:defRPr/>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4.3436416756320255E-2"/>
                      <c:h val="4.2578599968580967E-2"/>
                    </c:manualLayout>
                  </c15:layout>
                  <c15:dlblFieldTable/>
                  <c15:showDataLabelsRange val="1"/>
                </c:ext>
                <c:ext xmlns:c16="http://schemas.microsoft.com/office/drawing/2014/chart" uri="{C3380CC4-5D6E-409C-BE32-E72D297353CC}">
                  <c16:uniqueId val="{0000001E-AC6C-4F17-8491-FF174F2203D9}"/>
                </c:ext>
              </c:extLst>
            </c:dLbl>
            <c:dLbl>
              <c:idx val="31"/>
              <c:delete val="1"/>
              <c:extLst>
                <c:ext xmlns:c15="http://schemas.microsoft.com/office/drawing/2012/chart" uri="{CE6537A1-D6FC-4f65-9D91-7224C49458BB}"/>
                <c:ext xmlns:c16="http://schemas.microsoft.com/office/drawing/2014/chart" uri="{C3380CC4-5D6E-409C-BE32-E72D297353CC}">
                  <c16:uniqueId val="{0000001F-AC6C-4F17-8491-FF174F2203D9}"/>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1'!$C$13:$C$43</c:f>
              <c:numCache>
                <c:formatCode>#,##0.0</c:formatCode>
                <c:ptCount val="31"/>
                <c:pt idx="0">
                  <c:v>43.9</c:v>
                </c:pt>
                <c:pt idx="1">
                  <c:v>50.2</c:v>
                </c:pt>
                <c:pt idx="2">
                  <c:v>35</c:v>
                </c:pt>
                <c:pt idx="3">
                  <c:v>34.9</c:v>
                </c:pt>
                <c:pt idx="4">
                  <c:v>52.7</c:v>
                </c:pt>
                <c:pt idx="5">
                  <c:v>41</c:v>
                </c:pt>
                <c:pt idx="6">
                  <c:v>47.3</c:v>
                </c:pt>
                <c:pt idx="7">
                  <c:v>63.7</c:v>
                </c:pt>
                <c:pt idx="8">
                  <c:v>45.1</c:v>
                </c:pt>
                <c:pt idx="9">
                  <c:v>50.6</c:v>
                </c:pt>
                <c:pt idx="10">
                  <c:v>51.5</c:v>
                </c:pt>
                <c:pt idx="11">
                  <c:v>38.9</c:v>
                </c:pt>
                <c:pt idx="12">
                  <c:v>29.2</c:v>
                </c:pt>
                <c:pt idx="13">
                  <c:v>66.099999999999994</c:v>
                </c:pt>
                <c:pt idx="14">
                  <c:v>47.4</c:v>
                </c:pt>
                <c:pt idx="15">
                  <c:v>59.5</c:v>
                </c:pt>
                <c:pt idx="16">
                  <c:v>61.9</c:v>
                </c:pt>
                <c:pt idx="17">
                  <c:v>32.200000000000003</c:v>
                </c:pt>
                <c:pt idx="18">
                  <c:v>43.4</c:v>
                </c:pt>
                <c:pt idx="19">
                  <c:v>54.3</c:v>
                </c:pt>
                <c:pt idx="20">
                  <c:v>44</c:v>
                </c:pt>
                <c:pt idx="21">
                  <c:v>49.2</c:v>
                </c:pt>
                <c:pt idx="22">
                  <c:v>39.200000000000003</c:v>
                </c:pt>
                <c:pt idx="23">
                  <c:v>22.8</c:v>
                </c:pt>
                <c:pt idx="24">
                  <c:v>40</c:v>
                </c:pt>
                <c:pt idx="25">
                  <c:v>41.1</c:v>
                </c:pt>
                <c:pt idx="26">
                  <c:v>43.1</c:v>
                </c:pt>
                <c:pt idx="27">
                  <c:v>58</c:v>
                </c:pt>
                <c:pt idx="28">
                  <c:v>50.4</c:v>
                </c:pt>
                <c:pt idx="29">
                  <c:v>57.1</c:v>
                </c:pt>
                <c:pt idx="30">
                  <c:v>55.2</c:v>
                </c:pt>
              </c:numCache>
            </c:numRef>
          </c:xVal>
          <c:yVal>
            <c:numRef>
              <c:f>'Figure 1'!$D$13:$D$43</c:f>
              <c:numCache>
                <c:formatCode>#,##0.0</c:formatCode>
                <c:ptCount val="31"/>
                <c:pt idx="0">
                  <c:v>-10.899999999999999</c:v>
                </c:pt>
                <c:pt idx="1">
                  <c:v>-16.600000000000001</c:v>
                </c:pt>
                <c:pt idx="2">
                  <c:v>-15.000000000000004</c:v>
                </c:pt>
                <c:pt idx="3">
                  <c:v>-13.899999999999999</c:v>
                </c:pt>
                <c:pt idx="4">
                  <c:v>-15.600000000000001</c:v>
                </c:pt>
                <c:pt idx="5">
                  <c:v>-2.5</c:v>
                </c:pt>
                <c:pt idx="6">
                  <c:v>-28.299999999999997</c:v>
                </c:pt>
                <c:pt idx="7">
                  <c:v>-3.8999999999999915</c:v>
                </c:pt>
                <c:pt idx="8">
                  <c:v>-13.299999999999997</c:v>
                </c:pt>
                <c:pt idx="9">
                  <c:v>-11.100000000000001</c:v>
                </c:pt>
                <c:pt idx="10">
                  <c:v>-8.3999999999999986</c:v>
                </c:pt>
                <c:pt idx="11">
                  <c:v>-15</c:v>
                </c:pt>
                <c:pt idx="12">
                  <c:v>-13.899999999999999</c:v>
                </c:pt>
                <c:pt idx="13">
                  <c:v>-15.599999999999994</c:v>
                </c:pt>
                <c:pt idx="14">
                  <c:v>-22.9</c:v>
                </c:pt>
                <c:pt idx="15">
                  <c:v>-22</c:v>
                </c:pt>
                <c:pt idx="16">
                  <c:v>-5.4000000000000057</c:v>
                </c:pt>
                <c:pt idx="17">
                  <c:v>-12.600000000000001</c:v>
                </c:pt>
                <c:pt idx="18">
                  <c:v>-7.8000000000000043</c:v>
                </c:pt>
                <c:pt idx="19">
                  <c:v>-9.2000000000000028</c:v>
                </c:pt>
                <c:pt idx="20">
                  <c:v>-8.8999999999999986</c:v>
                </c:pt>
                <c:pt idx="21">
                  <c:v>-20.200000000000003</c:v>
                </c:pt>
                <c:pt idx="22">
                  <c:v>-15.599999999999998</c:v>
                </c:pt>
                <c:pt idx="23">
                  <c:v>-8.5</c:v>
                </c:pt>
                <c:pt idx="24">
                  <c:v>-24.3</c:v>
                </c:pt>
                <c:pt idx="25">
                  <c:v>-20.700000000000003</c:v>
                </c:pt>
                <c:pt idx="26">
                  <c:v>-13.299999999999997</c:v>
                </c:pt>
                <c:pt idx="27">
                  <c:v>-12.799999999999997</c:v>
                </c:pt>
                <c:pt idx="28">
                  <c:v>-32</c:v>
                </c:pt>
                <c:pt idx="29">
                  <c:v>-17.400000000000006</c:v>
                </c:pt>
                <c:pt idx="30">
                  <c:v>-1.7000000000000028</c:v>
                </c:pt>
              </c:numCache>
            </c:numRef>
          </c:yVal>
          <c:smooth val="0"/>
          <c:extLst>
            <c:ext xmlns:c15="http://schemas.microsoft.com/office/drawing/2012/chart" uri="{02D57815-91ED-43cb-92C2-25804820EDAC}">
              <c15:datalabelsRange>
                <c15:f>'[1]Figure 1'!$B$13:$B$43</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0-AC6C-4F17-8491-FF174F2203D9}"/>
            </c:ext>
          </c:extLst>
        </c:ser>
        <c:dLbls>
          <c:showLegendKey val="0"/>
          <c:showVal val="0"/>
          <c:showCatName val="0"/>
          <c:showSerName val="0"/>
          <c:showPercent val="0"/>
          <c:showBubbleSize val="0"/>
        </c:dLbls>
        <c:axId val="74522624"/>
        <c:axId val="74526080"/>
      </c:scatterChart>
      <c:valAx>
        <c:axId val="74522624"/>
        <c:scaling>
          <c:orientation val="minMax"/>
          <c:max val="65"/>
          <c:min val="0"/>
        </c:scaling>
        <c:delete val="0"/>
        <c:axPos val="b"/>
        <c:title>
          <c:tx>
            <c:rich>
              <a:bodyPr/>
              <a:lstStyle/>
              <a:p>
                <a:pPr>
                  <a:defRPr/>
                </a:pPr>
                <a:r>
                  <a:rPr lang="en-GB"/>
                  <a:t>Proportion of persons aged 30-34 having attained tertiary education (%)</a:t>
                </a:r>
              </a:p>
            </c:rich>
          </c:tx>
          <c:layout>
            <c:manualLayout>
              <c:xMode val="edge"/>
              <c:yMode val="edge"/>
              <c:x val="0.26366708558824281"/>
              <c:y val="0.85165124784381707"/>
            </c:manualLayout>
          </c:layout>
          <c:overlay val="0"/>
        </c:title>
        <c:numFmt formatCode="#\ ##0" sourceLinked="0"/>
        <c:majorTickMark val="out"/>
        <c:minorTickMark val="none"/>
        <c:tickLblPos val="high"/>
        <c:spPr>
          <a:ln>
            <a:solidFill>
              <a:srgbClr val="000000"/>
            </a:solidFill>
            <a:prstDash val="solid"/>
          </a:ln>
        </c:spPr>
        <c:txPr>
          <a:bodyPr rot="0" vert="horz"/>
          <a:lstStyle/>
          <a:p>
            <a:pPr>
              <a:defRPr/>
            </a:pPr>
            <a:endParaRPr lang="en-US"/>
          </a:p>
        </c:txPr>
        <c:crossAx val="74526080"/>
        <c:crosses val="autoZero"/>
        <c:crossBetween val="midCat"/>
      </c:valAx>
      <c:valAx>
        <c:axId val="74526080"/>
        <c:scaling>
          <c:orientation val="minMax"/>
          <c:max val="0"/>
        </c:scaling>
        <c:delete val="0"/>
        <c:axPos val="l"/>
        <c:majorGridlines>
          <c:spPr>
            <a:ln w="3175">
              <a:solidFill>
                <a:srgbClr val="C0C0C0"/>
              </a:solidFill>
              <a:prstDash val="sysDash"/>
            </a:ln>
          </c:spPr>
        </c:majorGridlines>
        <c:title>
          <c:tx>
            <c:rich>
              <a:bodyPr/>
              <a:lstStyle/>
              <a:p>
                <a:pPr>
                  <a:defRPr/>
                </a:pPr>
                <a:r>
                  <a:rPr lang="en-GB"/>
                  <a:t>Gender gap in tertiary educational attainment (p.p.)</a:t>
                </a:r>
              </a:p>
            </c:rich>
          </c:tx>
          <c:layout>
            <c:manualLayout>
              <c:xMode val="edge"/>
              <c:yMode val="edge"/>
              <c:x val="2.5476010498687668E-2"/>
              <c:y val="0.16908903138299222"/>
            </c:manualLayout>
          </c:layout>
          <c:overlay val="0"/>
        </c:title>
        <c:numFmt formatCode="#\ ##0" sourceLinked="0"/>
        <c:majorTickMark val="out"/>
        <c:minorTickMark val="none"/>
        <c:tickLblPos val="nextTo"/>
        <c:spPr>
          <a:ln w="9525">
            <a:noFill/>
          </a:ln>
        </c:spPr>
        <c:crossAx val="74522624"/>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Employment rate and gender employment gap, 2023</a:t>
            </a:r>
          </a:p>
        </c:rich>
      </c:tx>
      <c:layout>
        <c:manualLayout>
          <c:xMode val="edge"/>
          <c:yMode val="edge"/>
          <c:x val="7.7479556867071586E-2"/>
          <c:y val="7.3579838563969605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8.4767080265042177E-2"/>
          <c:y val="9.8816572037476971E-2"/>
          <c:w val="0.89422539690594693"/>
          <c:h val="0.7391801381559292"/>
        </c:manualLayout>
      </c:layout>
      <c:scatterChart>
        <c:scatterStyle val="lineMarker"/>
        <c:varyColors val="0"/>
        <c:ser>
          <c:idx val="0"/>
          <c:order val="0"/>
          <c:tx>
            <c:strRef>
              <c:f>'Figure 2'!$G$11</c:f>
              <c:strCache>
                <c:ptCount val="1"/>
              </c:strCache>
            </c:strRef>
          </c:tx>
          <c:spPr>
            <a:ln w="28575" cap="rnd" cmpd="sng" algn="ctr">
              <a:noFill/>
              <a:prstDash val="solid"/>
              <a:round/>
            </a:ln>
            <a:effectLst/>
          </c:spPr>
          <c:marker>
            <c:symbol val="diamond"/>
            <c:size val="8"/>
            <c:spPr>
              <a:solidFill>
                <a:schemeClr val="accent1"/>
              </a:solidFill>
              <a:ln w="9525" cap="flat" cmpd="sng" algn="ctr">
                <a:solidFill>
                  <a:schemeClr val="accent1">
                    <a:shade val="95000"/>
                    <a:satMod val="105000"/>
                  </a:schemeClr>
                </a:solidFill>
                <a:prstDash val="solid"/>
                <a:round/>
              </a:ln>
              <a:effectLst/>
            </c:spPr>
          </c:marker>
          <c:dPt>
            <c:idx val="29"/>
            <c:bubble3D val="0"/>
            <c:extLst>
              <c:ext xmlns:c16="http://schemas.microsoft.com/office/drawing/2014/chart" uri="{C3380CC4-5D6E-409C-BE32-E72D297353CC}">
                <c16:uniqueId val="{00000000-B0F8-419D-A04A-27BE34C3BDBE}"/>
              </c:ext>
            </c:extLst>
          </c:dPt>
          <c:dPt>
            <c:idx val="30"/>
            <c:bubble3D val="0"/>
            <c:extLst>
              <c:ext xmlns:c16="http://schemas.microsoft.com/office/drawing/2014/chart" uri="{C3380CC4-5D6E-409C-BE32-E72D297353CC}">
                <c16:uniqueId val="{00000001-B0F8-419D-A04A-27BE34C3BDBE}"/>
              </c:ext>
            </c:extLst>
          </c:dPt>
          <c:dPt>
            <c:idx val="31"/>
            <c:bubble3D val="0"/>
            <c:extLst>
              <c:ext xmlns:c16="http://schemas.microsoft.com/office/drawing/2014/chart" uri="{C3380CC4-5D6E-409C-BE32-E72D297353CC}">
                <c16:uniqueId val="{00000002-B0F8-419D-A04A-27BE34C3BDBE}"/>
              </c:ext>
            </c:extLst>
          </c:dPt>
          <c:dPt>
            <c:idx val="32"/>
            <c:bubble3D val="0"/>
            <c:extLst>
              <c:ext xmlns:c16="http://schemas.microsoft.com/office/drawing/2014/chart" uri="{C3380CC4-5D6E-409C-BE32-E72D297353CC}">
                <c16:uniqueId val="{00000003-B0F8-419D-A04A-27BE34C3BDBE}"/>
              </c:ext>
            </c:extLst>
          </c:dPt>
          <c:dPt>
            <c:idx val="33"/>
            <c:bubble3D val="0"/>
            <c:extLst>
              <c:ext xmlns:c16="http://schemas.microsoft.com/office/drawing/2014/chart" uri="{C3380CC4-5D6E-409C-BE32-E72D297353CC}">
                <c16:uniqueId val="{00000004-B0F8-419D-A04A-27BE34C3BDBE}"/>
              </c:ext>
            </c:extLst>
          </c:dPt>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fld id="{C049F1E3-44A4-4CB3-871F-06A1EC7C8B0B}" type="CELLRANGE">
                      <a:rPr lang="en-US"/>
                      <a:pPr>
                        <a:defRPr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F8-419D-A04A-27BE34C3BDBE}"/>
                </c:ext>
              </c:extLst>
            </c:dLbl>
            <c:dLbl>
              <c:idx val="1"/>
              <c:tx>
                <c:rich>
                  <a:bodyPr/>
                  <a:lstStyle/>
                  <a:p>
                    <a:fld id="{B316F7C9-9B1C-44E9-AC60-BB5312E151D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F8-419D-A04A-27BE34C3BDBE}"/>
                </c:ext>
              </c:extLst>
            </c:dLbl>
            <c:dLbl>
              <c:idx val="2"/>
              <c:tx>
                <c:rich>
                  <a:bodyPr/>
                  <a:lstStyle/>
                  <a:p>
                    <a:fld id="{2C073D14-684A-479E-9F30-441EEFDACF62}"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F8-419D-A04A-27BE34C3BDBE}"/>
                </c:ext>
              </c:extLst>
            </c:dLbl>
            <c:dLbl>
              <c:idx val="3"/>
              <c:layout>
                <c:manualLayout>
                  <c:x val="-4.2918385042860309E-2"/>
                  <c:y val="1.7477626230091095E-2"/>
                </c:manualLayout>
              </c:layout>
              <c:tx>
                <c:rich>
                  <a:bodyPr/>
                  <a:lstStyle/>
                  <a:p>
                    <a:fld id="{0D883702-1A7A-423A-8814-553884CDFB4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F8-419D-A04A-27BE34C3BDBE}"/>
                </c:ext>
              </c:extLst>
            </c:dLbl>
            <c:dLbl>
              <c:idx val="4"/>
              <c:layout>
                <c:manualLayout>
                  <c:x val="-3.8683181225554107E-2"/>
                  <c:y val="1.1215791834903408E-2"/>
                </c:manualLayout>
              </c:layout>
              <c:tx>
                <c:rich>
                  <a:bodyPr/>
                  <a:lstStyle/>
                  <a:p>
                    <a:fld id="{C670D936-0291-4620-8F72-33F5E07C763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F8-419D-A04A-27BE34C3BDBE}"/>
                </c:ext>
              </c:extLst>
            </c:dLbl>
            <c:dLbl>
              <c:idx val="5"/>
              <c:layout>
                <c:manualLayout>
                  <c:x val="-3.0689053372891621E-2"/>
                  <c:y val="1.6099076949163387E-2"/>
                </c:manualLayout>
              </c:layout>
              <c:tx>
                <c:rich>
                  <a:bodyPr/>
                  <a:lstStyle/>
                  <a:p>
                    <a:fld id="{1F121EC4-ACD9-49C9-BD14-8B1E84CAE2C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F8-419D-A04A-27BE34C3BDBE}"/>
                </c:ext>
              </c:extLst>
            </c:dLbl>
            <c:dLbl>
              <c:idx val="6"/>
              <c:layout>
                <c:manualLayout>
                  <c:x val="-3.1282579609774652E-2"/>
                  <c:y val="-3.1700175920516833E-2"/>
                </c:manualLayout>
              </c:layout>
              <c:tx>
                <c:rich>
                  <a:bodyPr/>
                  <a:lstStyle/>
                  <a:p>
                    <a:fld id="{E4E50218-CA0E-44AB-AEC5-257D3D8064E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F8-419D-A04A-27BE34C3BDBE}"/>
                </c:ext>
              </c:extLst>
            </c:dLbl>
            <c:dLbl>
              <c:idx val="7"/>
              <c:tx>
                <c:rich>
                  <a:bodyPr/>
                  <a:lstStyle/>
                  <a:p>
                    <a:fld id="{AF62C648-F64E-4988-B3BC-882EA53259E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F8-419D-A04A-27BE34C3BDBE}"/>
                </c:ext>
              </c:extLst>
            </c:dLbl>
            <c:dLbl>
              <c:idx val="8"/>
              <c:layout>
                <c:manualLayout>
                  <c:x val="-2.8200317547522027E-2"/>
                  <c:y val="-2.621643934513674E-2"/>
                </c:manualLayout>
              </c:layout>
              <c:tx>
                <c:rich>
                  <a:bodyPr/>
                  <a:lstStyle/>
                  <a:p>
                    <a:fld id="{DF35F714-C207-4185-AA21-B243FF4FE484}"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F8-419D-A04A-27BE34C3BDBE}"/>
                </c:ext>
              </c:extLst>
            </c:dLbl>
            <c:dLbl>
              <c:idx val="9"/>
              <c:tx>
                <c:rich>
                  <a:bodyPr/>
                  <a:lstStyle/>
                  <a:p>
                    <a:fld id="{B916140F-0EF6-445C-B178-D0FA7222392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F8-419D-A04A-27BE34C3BDBE}"/>
                </c:ext>
              </c:extLst>
            </c:dLbl>
            <c:dLbl>
              <c:idx val="10"/>
              <c:tx>
                <c:rich>
                  <a:bodyPr/>
                  <a:lstStyle/>
                  <a:p>
                    <a:fld id="{2CFBFC52-7061-4059-AAD5-9BA92B0D53D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F8-419D-A04A-27BE34C3BDBE}"/>
                </c:ext>
              </c:extLst>
            </c:dLbl>
            <c:dLbl>
              <c:idx val="11"/>
              <c:layout>
                <c:manualLayout>
                  <c:x val="-4.9696242943574831E-2"/>
                  <c:y val="1.5534108836002926E-2"/>
                </c:manualLayout>
              </c:layout>
              <c:tx>
                <c:rich>
                  <a:bodyPr/>
                  <a:lstStyle/>
                  <a:p>
                    <a:fld id="{DE92119B-1735-4DAC-813F-1BDC1853F83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F8-419D-A04A-27BE34C3BDBE}"/>
                </c:ext>
              </c:extLst>
            </c:dLbl>
            <c:dLbl>
              <c:idx val="12"/>
              <c:tx>
                <c:rich>
                  <a:bodyPr/>
                  <a:lstStyle/>
                  <a:p>
                    <a:fld id="{662A6C34-B8CF-4F9E-8BAF-2951491D17E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F8-419D-A04A-27BE34C3BDBE}"/>
                </c:ext>
              </c:extLst>
            </c:dLbl>
            <c:dLbl>
              <c:idx val="13"/>
              <c:layout>
                <c:manualLayout>
                  <c:x val="-4.1194836565037939E-2"/>
                  <c:y val="5.2432878690272843E-3"/>
                </c:manualLayout>
              </c:layout>
              <c:tx>
                <c:rich>
                  <a:bodyPr/>
                  <a:lstStyle/>
                  <a:p>
                    <a:fld id="{EE027FF5-F88C-4581-80C9-512C01F9420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0F8-419D-A04A-27BE34C3BDBE}"/>
                </c:ext>
              </c:extLst>
            </c:dLbl>
            <c:dLbl>
              <c:idx val="14"/>
              <c:tx>
                <c:rich>
                  <a:bodyPr/>
                  <a:lstStyle/>
                  <a:p>
                    <a:fld id="{AD15EF2A-E562-4121-B376-92E291660FF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F8-419D-A04A-27BE34C3BDBE}"/>
                </c:ext>
              </c:extLst>
            </c:dLbl>
            <c:dLbl>
              <c:idx val="15"/>
              <c:layout>
                <c:manualLayout>
                  <c:x val="-7.9726719296984872E-3"/>
                  <c:y val="7.4771945566023627E-3"/>
                </c:manualLayout>
              </c:layout>
              <c:tx>
                <c:rich>
                  <a:bodyPr/>
                  <a:lstStyle/>
                  <a:p>
                    <a:fld id="{9F19DA17-8100-4867-8B1F-FDC2E992967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0F8-419D-A04A-27BE34C3BDBE}"/>
                </c:ext>
              </c:extLst>
            </c:dLbl>
            <c:dLbl>
              <c:idx val="16"/>
              <c:layout>
                <c:manualLayout>
                  <c:x val="-3.6871746963832913E-2"/>
                  <c:y val="-2.0262019737438608E-3"/>
                </c:manualLayout>
              </c:layout>
              <c:tx>
                <c:rich>
                  <a:bodyPr/>
                  <a:lstStyle/>
                  <a:p>
                    <a:fld id="{7870190B-B2D1-41BF-9CE2-BE9F567FC73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0F8-419D-A04A-27BE34C3BDBE}"/>
                </c:ext>
              </c:extLst>
            </c:dLbl>
            <c:dLbl>
              <c:idx val="17"/>
              <c:tx>
                <c:rich>
                  <a:bodyPr/>
                  <a:lstStyle/>
                  <a:p>
                    <a:fld id="{A18D15A2-360C-4F96-9BA2-DE0174A883B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F8-419D-A04A-27BE34C3BDBE}"/>
                </c:ext>
              </c:extLst>
            </c:dLbl>
            <c:dLbl>
              <c:idx val="18"/>
              <c:layout>
                <c:manualLayout>
                  <c:x val="-1.9933983218037486E-2"/>
                  <c:y val="-2.2720914099118507E-2"/>
                </c:manualLayout>
              </c:layout>
              <c:tx>
                <c:rich>
                  <a:bodyPr/>
                  <a:lstStyle/>
                  <a:p>
                    <a:fld id="{DA456143-1575-4DBD-97ED-38600D47021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B0F8-419D-A04A-27BE34C3BDBE}"/>
                </c:ext>
              </c:extLst>
            </c:dLbl>
            <c:dLbl>
              <c:idx val="19"/>
              <c:layout>
                <c:manualLayout>
                  <c:x val="-6.8433928627395545E-3"/>
                  <c:y val="-2.2913167987649447E-2"/>
                </c:manualLayout>
              </c:layout>
              <c:tx>
                <c:rich>
                  <a:bodyPr/>
                  <a:lstStyle/>
                  <a:p>
                    <a:fld id="{64C9BCE0-AA7F-484C-9749-DE094030A03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B0F8-419D-A04A-27BE34C3BDBE}"/>
                </c:ext>
              </c:extLst>
            </c:dLbl>
            <c:dLbl>
              <c:idx val="20"/>
              <c:layout>
                <c:manualLayout>
                  <c:x val="7.4921304464408442E-4"/>
                  <c:y val="1.2378700801342282E-2"/>
                </c:manualLayout>
              </c:layout>
              <c:tx>
                <c:rich>
                  <a:bodyPr/>
                  <a:lstStyle/>
                  <a:p>
                    <a:fld id="{BE965386-DE4F-4ABA-A112-021E052F3E3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B0F8-419D-A04A-27BE34C3BDBE}"/>
                </c:ext>
              </c:extLst>
            </c:dLbl>
            <c:dLbl>
              <c:idx val="21"/>
              <c:tx>
                <c:rich>
                  <a:bodyPr/>
                  <a:lstStyle/>
                  <a:p>
                    <a:fld id="{F34346DD-9C6A-42D6-86D3-1ECBD9FC196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F8-419D-A04A-27BE34C3BDBE}"/>
                </c:ext>
              </c:extLst>
            </c:dLbl>
            <c:dLbl>
              <c:idx val="22"/>
              <c:layout>
                <c:manualLayout>
                  <c:x val="-3.2954619710110371E-2"/>
                  <c:y val="2.621643934513674E-2"/>
                </c:manualLayout>
              </c:layout>
              <c:tx>
                <c:rich>
                  <a:bodyPr/>
                  <a:lstStyle/>
                  <a:p>
                    <a:fld id="{41E8C754-7733-4F52-A920-7C92E9A2C7D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B0F8-419D-A04A-27BE34C3BDBE}"/>
                </c:ext>
              </c:extLst>
            </c:dLbl>
            <c:dLbl>
              <c:idx val="23"/>
              <c:layout>
                <c:manualLayout>
                  <c:x val="-3.9022579632179921E-2"/>
                  <c:y val="2.2720914099118507E-2"/>
                </c:manualLayout>
              </c:layout>
              <c:tx>
                <c:rich>
                  <a:bodyPr/>
                  <a:lstStyle/>
                  <a:p>
                    <a:fld id="{1F355101-F571-42EB-9300-91B4AB40D06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B0F8-419D-A04A-27BE34C3BDBE}"/>
                </c:ext>
              </c:extLst>
            </c:dLbl>
            <c:dLbl>
              <c:idx val="24"/>
              <c:layout>
                <c:manualLayout>
                  <c:x val="-3.4341590612777147E-2"/>
                  <c:y val="1.3085090474054135E-2"/>
                </c:manualLayout>
              </c:layout>
              <c:tx>
                <c:rich>
                  <a:bodyPr/>
                  <a:lstStyle/>
                  <a:p>
                    <a:fld id="{EC8A4A96-A65B-4454-81C4-9C4A8EA6677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0F8-419D-A04A-27BE34C3BDBE}"/>
                </c:ext>
              </c:extLst>
            </c:dLbl>
            <c:dLbl>
              <c:idx val="25"/>
              <c:layout>
                <c:manualLayout>
                  <c:x val="-4.1502100971590634E-2"/>
                  <c:y val="-2.0389371236203577E-2"/>
                </c:manualLayout>
              </c:layout>
              <c:tx>
                <c:rich>
                  <a:bodyPr/>
                  <a:lstStyle/>
                  <a:p>
                    <a:fld id="{073B1D88-A3A6-48EE-B36C-8477D273A16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B0F8-419D-A04A-27BE34C3BDBE}"/>
                </c:ext>
              </c:extLst>
            </c:dLbl>
            <c:dLbl>
              <c:idx val="26"/>
              <c:layout>
                <c:manualLayout>
                  <c:x val="-3.8676610990770972E-2"/>
                  <c:y val="-3.7385972783011813E-3"/>
                </c:manualLayout>
              </c:layout>
              <c:tx>
                <c:rich>
                  <a:bodyPr/>
                  <a:lstStyle/>
                  <a:p>
                    <a:fld id="{D4C0FDF8-754A-434E-8752-A462BEAA7A0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B0F8-419D-A04A-27BE34C3BDBE}"/>
                </c:ext>
              </c:extLst>
            </c:dLbl>
            <c:dLbl>
              <c:idx val="27"/>
              <c:layout>
                <c:manualLayout>
                  <c:x val="-2.1916001940905087E-2"/>
                  <c:y val="-1.7404238694696088E-2"/>
                </c:manualLayout>
              </c:layout>
              <c:tx>
                <c:rich>
                  <a:bodyPr/>
                  <a:lstStyle/>
                  <a:p>
                    <a:fld id="{DBBDB4E0-6804-4DA5-B20B-38508BF196D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B0F8-419D-A04A-27BE34C3BDBE}"/>
                </c:ext>
              </c:extLst>
            </c:dLbl>
            <c:dLbl>
              <c:idx val="28"/>
              <c:tx>
                <c:rich>
                  <a:bodyPr/>
                  <a:lstStyle/>
                  <a:p>
                    <a:fld id="{E6231D39-8D17-4097-B406-B99E100CADF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F8-419D-A04A-27BE34C3BDBE}"/>
                </c:ext>
              </c:extLst>
            </c:dLbl>
            <c:dLbl>
              <c:idx val="29"/>
              <c:layout>
                <c:manualLayout>
                  <c:x val="-2.0788017534314078E-2"/>
                  <c:y val="2.6604976867797177E-2"/>
                </c:manualLayout>
              </c:layout>
              <c:tx>
                <c:rich>
                  <a:bodyPr/>
                  <a:lstStyle/>
                  <a:p>
                    <a:fld id="{367C7CAD-6FC3-4DE2-BE81-2217161C682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F8-419D-A04A-27BE34C3BDBE}"/>
                </c:ext>
              </c:extLst>
            </c:dLbl>
            <c:dLbl>
              <c:idx val="30"/>
              <c:layout>
                <c:manualLayout>
                  <c:x val="-3.4325531070679309E-2"/>
                  <c:y val="-2.0076150155103611E-2"/>
                </c:manualLayout>
              </c:layout>
              <c:tx>
                <c:rich>
                  <a:bodyPr/>
                  <a:lstStyle/>
                  <a:p>
                    <a:fld id="{D88F0D4C-8974-4951-B8BC-ED545D0CF20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0F8-419D-A04A-27BE34C3B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2'!$C$13:$C$43</c:f>
              <c:numCache>
                <c:formatCode>#,##0.0</c:formatCode>
                <c:ptCount val="31"/>
                <c:pt idx="0">
                  <c:v>75.3</c:v>
                </c:pt>
                <c:pt idx="1">
                  <c:v>72.099999999999994</c:v>
                </c:pt>
                <c:pt idx="2">
                  <c:v>76.2</c:v>
                </c:pt>
                <c:pt idx="3">
                  <c:v>81.7</c:v>
                </c:pt>
                <c:pt idx="4">
                  <c:v>79.8</c:v>
                </c:pt>
                <c:pt idx="5">
                  <c:v>81.099999999999994</c:v>
                </c:pt>
                <c:pt idx="6">
                  <c:v>82.1</c:v>
                </c:pt>
                <c:pt idx="7">
                  <c:v>79.099999999999994</c:v>
                </c:pt>
                <c:pt idx="8">
                  <c:v>67.400000000000006</c:v>
                </c:pt>
                <c:pt idx="9">
                  <c:v>70.5</c:v>
                </c:pt>
                <c:pt idx="10">
                  <c:v>74.400000000000006</c:v>
                </c:pt>
                <c:pt idx="11">
                  <c:v>70.7</c:v>
                </c:pt>
                <c:pt idx="12">
                  <c:v>66.3</c:v>
                </c:pt>
                <c:pt idx="13">
                  <c:v>78.900000000000006</c:v>
                </c:pt>
                <c:pt idx="14">
                  <c:v>77.5</c:v>
                </c:pt>
                <c:pt idx="15">
                  <c:v>78.5</c:v>
                </c:pt>
                <c:pt idx="16">
                  <c:v>74.8</c:v>
                </c:pt>
                <c:pt idx="17">
                  <c:v>80.7</c:v>
                </c:pt>
                <c:pt idx="18">
                  <c:v>81.7</c:v>
                </c:pt>
                <c:pt idx="19">
                  <c:v>83.5</c:v>
                </c:pt>
                <c:pt idx="20">
                  <c:v>77.2</c:v>
                </c:pt>
                <c:pt idx="21">
                  <c:v>77.900000000000006</c:v>
                </c:pt>
                <c:pt idx="22">
                  <c:v>78.2</c:v>
                </c:pt>
                <c:pt idx="23">
                  <c:v>68.7</c:v>
                </c:pt>
                <c:pt idx="24">
                  <c:v>77.5</c:v>
                </c:pt>
                <c:pt idx="25">
                  <c:v>77.5</c:v>
                </c:pt>
                <c:pt idx="26">
                  <c:v>78.2</c:v>
                </c:pt>
                <c:pt idx="27">
                  <c:v>82.6</c:v>
                </c:pt>
                <c:pt idx="28">
                  <c:v>85.3</c:v>
                </c:pt>
                <c:pt idx="29">
                  <c:v>80.400000000000006</c:v>
                </c:pt>
                <c:pt idx="30">
                  <c:v>83</c:v>
                </c:pt>
              </c:numCache>
            </c:numRef>
          </c:xVal>
          <c:yVal>
            <c:numRef>
              <c:f>'Figure 2'!$D$13:$D$43</c:f>
              <c:numCache>
                <c:formatCode>#,##0.0</c:formatCode>
                <c:ptCount val="31"/>
                <c:pt idx="0">
                  <c:v>10.200000000000003</c:v>
                </c:pt>
                <c:pt idx="1">
                  <c:v>7.6000000000000085</c:v>
                </c:pt>
                <c:pt idx="2">
                  <c:v>7.3000000000000114</c:v>
                </c:pt>
                <c:pt idx="3">
                  <c:v>13.900000000000006</c:v>
                </c:pt>
                <c:pt idx="4">
                  <c:v>5.5999999999999943</c:v>
                </c:pt>
                <c:pt idx="5">
                  <c:v>7.7000000000000028</c:v>
                </c:pt>
                <c:pt idx="6">
                  <c:v>2.3999999999999915</c:v>
                </c:pt>
                <c:pt idx="7">
                  <c:v>9.9000000000000057</c:v>
                </c:pt>
                <c:pt idx="8">
                  <c:v>19.800000000000004</c:v>
                </c:pt>
                <c:pt idx="9">
                  <c:v>10.299999999999997</c:v>
                </c:pt>
                <c:pt idx="10">
                  <c:v>5.5</c:v>
                </c:pt>
                <c:pt idx="11">
                  <c:v>7.7999999999999972</c:v>
                </c:pt>
                <c:pt idx="12">
                  <c:v>19.5</c:v>
                </c:pt>
                <c:pt idx="13">
                  <c:v>9</c:v>
                </c:pt>
                <c:pt idx="14">
                  <c:v>3.0999999999999943</c:v>
                </c:pt>
                <c:pt idx="15">
                  <c:v>1.5</c:v>
                </c:pt>
                <c:pt idx="16">
                  <c:v>6.7999999999999972</c:v>
                </c:pt>
                <c:pt idx="17">
                  <c:v>9.2000000000000028</c:v>
                </c:pt>
                <c:pt idx="18">
                  <c:v>14.200000000000003</c:v>
                </c:pt>
                <c:pt idx="19">
                  <c:v>7.8000000000000114</c:v>
                </c:pt>
                <c:pt idx="20">
                  <c:v>7.7999999999999972</c:v>
                </c:pt>
                <c:pt idx="21">
                  <c:v>11.799999999999997</c:v>
                </c:pt>
                <c:pt idx="22">
                  <c:v>5.5999999999999943</c:v>
                </c:pt>
                <c:pt idx="23">
                  <c:v>19.100000000000001</c:v>
                </c:pt>
                <c:pt idx="24">
                  <c:v>6.1000000000000085</c:v>
                </c:pt>
                <c:pt idx="25">
                  <c:v>7.7000000000000028</c:v>
                </c:pt>
                <c:pt idx="26">
                  <c:v>0.20000000000000284</c:v>
                </c:pt>
                <c:pt idx="27">
                  <c:v>4.7000000000000028</c:v>
                </c:pt>
                <c:pt idx="28">
                  <c:v>6.1000000000000085</c:v>
                </c:pt>
                <c:pt idx="29">
                  <c:v>5</c:v>
                </c:pt>
                <c:pt idx="30">
                  <c:v>7.8000000000000114</c:v>
                </c:pt>
              </c:numCache>
            </c:numRef>
          </c:yVal>
          <c:smooth val="0"/>
          <c:extLst>
            <c:ext xmlns:c15="http://schemas.microsoft.com/office/drawing/2012/chart" uri="{02D57815-91ED-43cb-92C2-25804820EDAC}">
              <c15:datalabelsRange>
                <c15:f>'Figure 2'!$B$13:$B$43</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2-B0F8-419D-A04A-27BE34C3BDBE}"/>
            </c:ext>
          </c:extLst>
        </c:ser>
        <c:dLbls>
          <c:showLegendKey val="0"/>
          <c:showVal val="0"/>
          <c:showCatName val="0"/>
          <c:showSerName val="0"/>
          <c:showPercent val="0"/>
          <c:showBubbleSize val="0"/>
        </c:dLbls>
        <c:axId val="167842944"/>
        <c:axId val="168325504"/>
      </c:scatterChart>
      <c:valAx>
        <c:axId val="167842944"/>
        <c:scaling>
          <c:orientation val="minMax"/>
          <c:min val="60"/>
        </c:scaling>
        <c:delete val="0"/>
        <c:axPos val="b"/>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a:t>Employment rate (%)</a:t>
                </a:r>
              </a:p>
            </c:rich>
          </c:tx>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 ##0"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8325504"/>
        <c:crosses val="autoZero"/>
        <c:crossBetween val="midCat"/>
      </c:valAx>
      <c:valAx>
        <c:axId val="168325504"/>
        <c:scaling>
          <c:orientation val="minMax"/>
          <c:max val="25"/>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a:t>Gender employment gap (p.p.)</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 ##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7842944"/>
        <c:crosses val="autoZero"/>
        <c:crossBetween val="midCat"/>
      </c:valAx>
      <c:spPr>
        <a:solidFill>
          <a:schemeClr val="bg1"/>
        </a:solidFill>
        <a:ln>
          <a:noFill/>
        </a:ln>
        <a:effectLst/>
      </c:spPr>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Mean hourly earnings and gender pay gap, 2018</a:t>
            </a:r>
          </a:p>
        </c:rich>
      </c:tx>
      <c:layout>
        <c:manualLayout>
          <c:xMode val="edge"/>
          <c:yMode val="edge"/>
          <c:x val="5.3701571066946622E-3"/>
          <c:y val="8.1168053021273053E-3"/>
        </c:manualLayout>
      </c:layout>
      <c:overlay val="0"/>
    </c:title>
    <c:autoTitleDeleted val="0"/>
    <c:plotArea>
      <c:layout>
        <c:manualLayout>
          <c:layoutTarget val="inner"/>
          <c:xMode val="edge"/>
          <c:yMode val="edge"/>
          <c:x val="7.5415179281765166E-2"/>
          <c:y val="0.12950506307022688"/>
          <c:w val="0.9074130897254532"/>
          <c:h val="0.66416035245033322"/>
        </c:manualLayout>
      </c:layout>
      <c:scatterChart>
        <c:scatterStyle val="lineMarker"/>
        <c:varyColors val="0"/>
        <c:ser>
          <c:idx val="0"/>
          <c:order val="0"/>
          <c:spPr>
            <a:ln w="28575">
              <a:noFill/>
            </a:ln>
          </c:spPr>
          <c:marker>
            <c:symbol val="diamond"/>
            <c:size val="8"/>
            <c:spPr>
              <a:solidFill>
                <a:schemeClr val="accent1"/>
              </a:solidFill>
            </c:spPr>
          </c:marker>
          <c:dPt>
            <c:idx val="29"/>
            <c:marker>
              <c:symbol val="diamond"/>
              <c:size val="9"/>
            </c:marker>
            <c:bubble3D val="0"/>
            <c:extLst>
              <c:ext xmlns:c16="http://schemas.microsoft.com/office/drawing/2014/chart" uri="{C3380CC4-5D6E-409C-BE32-E72D297353CC}">
                <c16:uniqueId val="{00000000-1C23-4DC0-A4FE-50BFBBBE5073}"/>
              </c:ext>
            </c:extLst>
          </c:dPt>
          <c:dPt>
            <c:idx val="30"/>
            <c:marker>
              <c:symbol val="diamond"/>
              <c:size val="9"/>
            </c:marker>
            <c:bubble3D val="0"/>
            <c:extLst>
              <c:ext xmlns:c16="http://schemas.microsoft.com/office/drawing/2014/chart" uri="{C3380CC4-5D6E-409C-BE32-E72D297353CC}">
                <c16:uniqueId val="{00000001-1C23-4DC0-A4FE-50BFBBBE5073}"/>
              </c:ext>
            </c:extLst>
          </c:dPt>
          <c:dPt>
            <c:idx val="31"/>
            <c:marker>
              <c:symbol val="diamond"/>
              <c:size val="9"/>
            </c:marker>
            <c:bubble3D val="0"/>
            <c:extLst>
              <c:ext xmlns:c16="http://schemas.microsoft.com/office/drawing/2014/chart" uri="{C3380CC4-5D6E-409C-BE32-E72D297353CC}">
                <c16:uniqueId val="{00000002-1C23-4DC0-A4FE-50BFBBBE5073}"/>
              </c:ext>
            </c:extLst>
          </c:dPt>
          <c:dLbls>
            <c:dLbl>
              <c:idx val="0"/>
              <c:layout>
                <c:manualLayout>
                  <c:x val="-3.812229116768534E-2"/>
                  <c:y val="-1.2993759242711135E-2"/>
                </c:manualLayout>
              </c:layout>
              <c:tx>
                <c:rich>
                  <a:bodyPr wrap="square" lIns="38100" tIns="19050" rIns="38100" bIns="19050" anchor="ctr">
                    <a:spAutoFit/>
                  </a:bodyPr>
                  <a:lstStyle/>
                  <a:p>
                    <a:pPr>
                      <a:defRPr b="1"/>
                    </a:pPr>
                    <a:fld id="{B926818D-4424-46B2-94AD-BC115ADD5B18}" type="CELLRANGE">
                      <a:rPr lang="en-US"/>
                      <a:pPr>
                        <a:defRPr b="1"/>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C23-4DC0-A4FE-50BFBBBE5073}"/>
                </c:ext>
              </c:extLst>
            </c:dLbl>
            <c:dLbl>
              <c:idx val="1"/>
              <c:tx>
                <c:rich>
                  <a:bodyPr/>
                  <a:lstStyle/>
                  <a:p>
                    <a:fld id="{00C8C065-AD21-43F9-A30B-F5F12A764CF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23-4DC0-A4FE-50BFBBBE5073}"/>
                </c:ext>
              </c:extLst>
            </c:dLbl>
            <c:dLbl>
              <c:idx val="2"/>
              <c:tx>
                <c:rich>
                  <a:bodyPr/>
                  <a:lstStyle/>
                  <a:p>
                    <a:fld id="{7EF5D2F1-1C31-4A5B-BDC6-F7E223925AE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23-4DC0-A4FE-50BFBBBE5073}"/>
                </c:ext>
              </c:extLst>
            </c:dLbl>
            <c:dLbl>
              <c:idx val="3"/>
              <c:layout>
                <c:manualLayout>
                  <c:x val="-2.8546446622098733E-2"/>
                  <c:y val="3.124643249392782E-2"/>
                </c:manualLayout>
              </c:layout>
              <c:tx>
                <c:rich>
                  <a:bodyPr/>
                  <a:lstStyle/>
                  <a:p>
                    <a:fld id="{8D510A30-E644-4631-A670-54FE52BCBF4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C23-4DC0-A4FE-50BFBBBE5073}"/>
                </c:ext>
              </c:extLst>
            </c:dLbl>
            <c:dLbl>
              <c:idx val="4"/>
              <c:tx>
                <c:rich>
                  <a:bodyPr/>
                  <a:lstStyle/>
                  <a:p>
                    <a:fld id="{6E8D2590-7446-496A-A9E7-AA1756285B0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23-4DC0-A4FE-50BFBBBE5073}"/>
                </c:ext>
              </c:extLst>
            </c:dLbl>
            <c:dLbl>
              <c:idx val="5"/>
              <c:tx>
                <c:rich>
                  <a:bodyPr/>
                  <a:lstStyle/>
                  <a:p>
                    <a:fld id="{1F4111BC-D005-4D33-9D04-F17C95F97F9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23-4DC0-A4FE-50BFBBBE5073}"/>
                </c:ext>
              </c:extLst>
            </c:dLbl>
            <c:dLbl>
              <c:idx val="6"/>
              <c:layout>
                <c:manualLayout>
                  <c:x val="-3.3757297004471276E-2"/>
                  <c:y val="-2.7080241494737478E-2"/>
                </c:manualLayout>
              </c:layout>
              <c:tx>
                <c:rich>
                  <a:bodyPr/>
                  <a:lstStyle/>
                  <a:p>
                    <a:fld id="{D7F6F24C-872E-43DD-91DB-F11BA93C4F3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C23-4DC0-A4FE-50BFBBBE5073}"/>
                </c:ext>
              </c:extLst>
            </c:dLbl>
            <c:dLbl>
              <c:idx val="7"/>
              <c:tx>
                <c:rich>
                  <a:bodyPr/>
                  <a:lstStyle/>
                  <a:p>
                    <a:fld id="{B7BBB647-6CF7-4B50-B20E-B0350E9273E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23-4DC0-A4FE-50BFBBBE5073}"/>
                </c:ext>
              </c:extLst>
            </c:dLbl>
            <c:dLbl>
              <c:idx val="8"/>
              <c:tx>
                <c:rich>
                  <a:bodyPr/>
                  <a:lstStyle/>
                  <a:p>
                    <a:fld id="{3C41E6F2-EA97-4DB2-B35B-7474018A8C2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23-4DC0-A4FE-50BFBBBE5073}"/>
                </c:ext>
              </c:extLst>
            </c:dLbl>
            <c:dLbl>
              <c:idx val="9"/>
              <c:tx>
                <c:rich>
                  <a:bodyPr/>
                  <a:lstStyle/>
                  <a:p>
                    <a:fld id="{5CE0D638-F812-4C17-A38E-17FE66A6A6C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23-4DC0-A4FE-50BFBBBE5073}"/>
                </c:ext>
              </c:extLst>
            </c:dLbl>
            <c:dLbl>
              <c:idx val="10"/>
              <c:tx>
                <c:rich>
                  <a:bodyPr/>
                  <a:lstStyle/>
                  <a:p>
                    <a:fld id="{A221861E-50C6-4D12-80FD-1B06A4837CD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23-4DC0-A4FE-50BFBBBE5073}"/>
                </c:ext>
              </c:extLst>
            </c:dLbl>
            <c:dLbl>
              <c:idx val="11"/>
              <c:tx>
                <c:rich>
                  <a:bodyPr/>
                  <a:lstStyle/>
                  <a:p>
                    <a:fld id="{66A8C50E-A368-468B-A0F1-8814A1B0029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23-4DC0-A4FE-50BFBBBE5073}"/>
                </c:ext>
              </c:extLst>
            </c:dLbl>
            <c:dLbl>
              <c:idx val="12"/>
              <c:tx>
                <c:rich>
                  <a:bodyPr/>
                  <a:lstStyle/>
                  <a:p>
                    <a:fld id="{4D4D9FBD-65F1-40FD-8FF1-44CDA1ED46B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23-4DC0-A4FE-50BFBBBE5073}"/>
                </c:ext>
              </c:extLst>
            </c:dLbl>
            <c:dLbl>
              <c:idx val="13"/>
              <c:tx>
                <c:rich>
                  <a:bodyPr/>
                  <a:lstStyle/>
                  <a:p>
                    <a:fld id="{616A4CE4-99A9-478D-B441-4006B86C451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C23-4DC0-A4FE-50BFBBBE5073}"/>
                </c:ext>
              </c:extLst>
            </c:dLbl>
            <c:dLbl>
              <c:idx val="14"/>
              <c:layout>
                <c:manualLayout>
                  <c:x val="-4.1084584075833354E-2"/>
                  <c:y val="1.4588181702120779E-2"/>
                </c:manualLayout>
              </c:layout>
              <c:tx>
                <c:rich>
                  <a:bodyPr/>
                  <a:lstStyle/>
                  <a:p>
                    <a:fld id="{6453ABFB-6B04-4A14-8B1C-44C32CF46C6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C23-4DC0-A4FE-50BFBBBE5073}"/>
                </c:ext>
              </c:extLst>
            </c:dLbl>
            <c:dLbl>
              <c:idx val="15"/>
              <c:tx>
                <c:rich>
                  <a:bodyPr/>
                  <a:lstStyle/>
                  <a:p>
                    <a:fld id="{03FBFBDE-6C8B-4907-8D5B-8FD4FC4B24C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C23-4DC0-A4FE-50BFBBBE5073}"/>
                </c:ext>
              </c:extLst>
            </c:dLbl>
            <c:dLbl>
              <c:idx val="16"/>
              <c:tx>
                <c:rich>
                  <a:bodyPr/>
                  <a:lstStyle/>
                  <a:p>
                    <a:fld id="{A0A6D6AC-37F2-4BE9-88B7-26E5792D72C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C23-4DC0-A4FE-50BFBBBE5073}"/>
                </c:ext>
              </c:extLst>
            </c:dLbl>
            <c:dLbl>
              <c:idx val="17"/>
              <c:layout>
                <c:manualLayout>
                  <c:x val="-4.2800541844096492E-2"/>
                  <c:y val="-1.0232772201409394E-2"/>
                </c:manualLayout>
              </c:layout>
              <c:tx>
                <c:rich>
                  <a:bodyPr/>
                  <a:lstStyle/>
                  <a:p>
                    <a:fld id="{0CDD13B5-4EE5-4329-9CF2-84CBB8436A8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C23-4DC0-A4FE-50BFBBBE5073}"/>
                </c:ext>
              </c:extLst>
            </c:dLbl>
            <c:dLbl>
              <c:idx val="18"/>
              <c:tx>
                <c:rich>
                  <a:bodyPr/>
                  <a:lstStyle/>
                  <a:p>
                    <a:fld id="{A839ECAC-8C87-4F34-86F8-9F6869FB553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C23-4DC0-A4FE-50BFBBBE5073}"/>
                </c:ext>
              </c:extLst>
            </c:dLbl>
            <c:dLbl>
              <c:idx val="19"/>
              <c:layout>
                <c:manualLayout>
                  <c:x val="-2.937299653193635E-3"/>
                  <c:y val="-4.4137819821078485E-3"/>
                </c:manualLayout>
              </c:layout>
              <c:tx>
                <c:rich>
                  <a:bodyPr/>
                  <a:lstStyle/>
                  <a:p>
                    <a:fld id="{90E657D2-7C9B-4C9C-A13A-0AFA63741A4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C23-4DC0-A4FE-50BFBBBE5073}"/>
                </c:ext>
              </c:extLst>
            </c:dLbl>
            <c:dLbl>
              <c:idx val="20"/>
              <c:tx>
                <c:rich>
                  <a:bodyPr/>
                  <a:lstStyle/>
                  <a:p>
                    <a:fld id="{D1DF6CA9-E9C7-47C5-B8C7-CFD2946AE54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C23-4DC0-A4FE-50BFBBBE5073}"/>
                </c:ext>
              </c:extLst>
            </c:dLbl>
            <c:dLbl>
              <c:idx val="21"/>
              <c:tx>
                <c:rich>
                  <a:bodyPr/>
                  <a:lstStyle/>
                  <a:p>
                    <a:fld id="{E5F18788-0C2A-44D7-B536-3F62A69562C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C23-4DC0-A4FE-50BFBBBE5073}"/>
                </c:ext>
              </c:extLst>
            </c:dLbl>
            <c:dLbl>
              <c:idx val="22"/>
              <c:tx>
                <c:rich>
                  <a:bodyPr/>
                  <a:lstStyle/>
                  <a:p>
                    <a:fld id="{5D1D3E94-A736-40D3-984C-C4BE27A1CB0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C23-4DC0-A4FE-50BFBBBE5073}"/>
                </c:ext>
              </c:extLst>
            </c:dLbl>
            <c:dLbl>
              <c:idx val="23"/>
              <c:tx>
                <c:rich>
                  <a:bodyPr/>
                  <a:lstStyle/>
                  <a:p>
                    <a:fld id="{9D49B8DF-42EF-44FC-AD6B-29DA6D6D2A3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C23-4DC0-A4FE-50BFBBBE5073}"/>
                </c:ext>
              </c:extLst>
            </c:dLbl>
            <c:dLbl>
              <c:idx val="24"/>
              <c:tx>
                <c:rich>
                  <a:bodyPr/>
                  <a:lstStyle/>
                  <a:p>
                    <a:fld id="{31DBBE4F-F0E0-4EF1-9D9F-CDCA40577DC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C23-4DC0-A4FE-50BFBBBE5073}"/>
                </c:ext>
              </c:extLst>
            </c:dLbl>
            <c:dLbl>
              <c:idx val="25"/>
              <c:layout>
                <c:manualLayout>
                  <c:x val="-1.5164913348534969E-2"/>
                  <c:y val="-1.856891011131279E-2"/>
                </c:manualLayout>
              </c:layout>
              <c:tx>
                <c:rich>
                  <a:bodyPr/>
                  <a:lstStyle/>
                  <a:p>
                    <a:fld id="{C6FBA0BA-38D2-4F42-A216-09132BC6E8E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1C23-4DC0-A4FE-50BFBBBE5073}"/>
                </c:ext>
              </c:extLst>
            </c:dLbl>
            <c:dLbl>
              <c:idx val="26"/>
              <c:layout>
                <c:manualLayout>
                  <c:x val="-3.9159778068953884E-2"/>
                  <c:y val="-2.0465544402818676E-2"/>
                </c:manualLayout>
              </c:layout>
              <c:tx>
                <c:rich>
                  <a:bodyPr/>
                  <a:lstStyle/>
                  <a:p>
                    <a:fld id="{BD0F9F20-A0D3-4324-BD1E-50FDABF7969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C23-4DC0-A4FE-50BFBBBE5073}"/>
                </c:ext>
              </c:extLst>
            </c:dLbl>
            <c:dLbl>
              <c:idx val="27"/>
              <c:tx>
                <c:rich>
                  <a:bodyPr/>
                  <a:lstStyle/>
                  <a:p>
                    <a:fld id="{6BFE2F81-C19C-4B31-B375-A4772F3CCE3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C23-4DC0-A4FE-50BFBBBE5073}"/>
                </c:ext>
              </c:extLst>
            </c:dLbl>
            <c:dLbl>
              <c:idx val="28"/>
              <c:tx>
                <c:rich>
                  <a:bodyPr/>
                  <a:lstStyle/>
                  <a:p>
                    <a:fld id="{06E92B58-6EB9-413C-A65F-ED80A2FF88E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C23-4DC0-A4FE-50BFBBBE5073}"/>
                </c:ext>
              </c:extLst>
            </c:dLbl>
            <c:dLbl>
              <c:idx val="29"/>
              <c:tx>
                <c:rich>
                  <a:bodyPr/>
                  <a:lstStyle/>
                  <a:p>
                    <a:fld id="{6CDCF7B6-2D2B-475F-8C2A-E41493B25B9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C23-4DC0-A4FE-50BFBBBE5073}"/>
                </c:ext>
              </c:extLst>
            </c:dLbl>
            <c:dLbl>
              <c:idx val="30"/>
              <c:tx>
                <c:rich>
                  <a:bodyPr/>
                  <a:lstStyle/>
                  <a:p>
                    <a:fld id="{A0226FDA-A398-458C-9665-65AC5ACEB56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C23-4DC0-A4FE-50BFBBBE5073}"/>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3'!$C$25:$C$55</c:f>
              <c:numCache>
                <c:formatCode>#,##0.0</c:formatCode>
                <c:ptCount val="31"/>
                <c:pt idx="0">
                  <c:v>15.43</c:v>
                </c:pt>
                <c:pt idx="1">
                  <c:v>17.59</c:v>
                </c:pt>
                <c:pt idx="2">
                  <c:v>6.35</c:v>
                </c:pt>
                <c:pt idx="3">
                  <c:v>9.6999999999999993</c:v>
                </c:pt>
                <c:pt idx="4">
                  <c:v>20.86</c:v>
                </c:pt>
                <c:pt idx="5">
                  <c:v>18.399999999999999</c:v>
                </c:pt>
                <c:pt idx="6">
                  <c:v>9</c:v>
                </c:pt>
                <c:pt idx="7">
                  <c:v>17.239999999999998</c:v>
                </c:pt>
                <c:pt idx="8">
                  <c:v>10.09</c:v>
                </c:pt>
                <c:pt idx="9">
                  <c:v>12.7</c:v>
                </c:pt>
                <c:pt idx="10">
                  <c:v>15.93</c:v>
                </c:pt>
                <c:pt idx="11">
                  <c:v>9.06</c:v>
                </c:pt>
                <c:pt idx="12">
                  <c:v>15.03</c:v>
                </c:pt>
                <c:pt idx="13">
                  <c:v>12.51</c:v>
                </c:pt>
                <c:pt idx="14">
                  <c:v>8.2100000000000009</c:v>
                </c:pt>
                <c:pt idx="15">
                  <c:v>7.77</c:v>
                </c:pt>
                <c:pt idx="16">
                  <c:v>19.41</c:v>
                </c:pt>
                <c:pt idx="17">
                  <c:v>8.48</c:v>
                </c:pt>
                <c:pt idx="18">
                  <c:v>13.97</c:v>
                </c:pt>
                <c:pt idx="19">
                  <c:v>15.88</c:v>
                </c:pt>
                <c:pt idx="20">
                  <c:v>15.56</c:v>
                </c:pt>
                <c:pt idx="21">
                  <c:v>10.54</c:v>
                </c:pt>
                <c:pt idx="22">
                  <c:v>8.64</c:v>
                </c:pt>
                <c:pt idx="23">
                  <c:v>9.4600000000000009</c:v>
                </c:pt>
                <c:pt idx="24">
                  <c:v>10.98</c:v>
                </c:pt>
                <c:pt idx="25">
                  <c:v>8.41</c:v>
                </c:pt>
                <c:pt idx="26">
                  <c:v>15.91</c:v>
                </c:pt>
                <c:pt idx="27">
                  <c:v>16.329999999999998</c:v>
                </c:pt>
                <c:pt idx="28">
                  <c:v>15.37</c:v>
                </c:pt>
                <c:pt idx="29">
                  <c:v>19.760000000000002</c:v>
                </c:pt>
                <c:pt idx="30">
                  <c:v>22.85</c:v>
                </c:pt>
              </c:numCache>
            </c:numRef>
          </c:xVal>
          <c:yVal>
            <c:numRef>
              <c:f>'Figure 3'!$D$25:$D$55</c:f>
              <c:numCache>
                <c:formatCode>#,##0.0</c:formatCode>
                <c:ptCount val="31"/>
                <c:pt idx="0">
                  <c:v>14.4</c:v>
                </c:pt>
                <c:pt idx="1">
                  <c:v>5.8</c:v>
                </c:pt>
                <c:pt idx="2">
                  <c:v>13.9</c:v>
                </c:pt>
                <c:pt idx="3">
                  <c:v>20.100000000000001</c:v>
                </c:pt>
                <c:pt idx="4">
                  <c:v>14.6</c:v>
                </c:pt>
                <c:pt idx="5">
                  <c:v>20.100000000000001</c:v>
                </c:pt>
                <c:pt idx="6">
                  <c:v>21.8</c:v>
                </c:pt>
                <c:pt idx="7">
                  <c:v>11.3</c:v>
                </c:pt>
                <c:pt idx="8">
                  <c:v>10.4</c:v>
                </c:pt>
                <c:pt idx="9">
                  <c:v>11.9</c:v>
                </c:pt>
                <c:pt idx="10">
                  <c:v>16.7</c:v>
                </c:pt>
                <c:pt idx="11">
                  <c:v>11.4</c:v>
                </c:pt>
                <c:pt idx="12">
                  <c:v>5.5</c:v>
                </c:pt>
                <c:pt idx="13">
                  <c:v>10.4</c:v>
                </c:pt>
                <c:pt idx="14">
                  <c:v>19.600000000000001</c:v>
                </c:pt>
                <c:pt idx="15">
                  <c:v>14</c:v>
                </c:pt>
                <c:pt idx="16">
                  <c:v>1.4</c:v>
                </c:pt>
                <c:pt idx="17">
                  <c:v>14.2</c:v>
                </c:pt>
                <c:pt idx="18">
                  <c:v>13</c:v>
                </c:pt>
                <c:pt idx="19">
                  <c:v>14.7</c:v>
                </c:pt>
                <c:pt idx="20">
                  <c:v>20.399999999999999</c:v>
                </c:pt>
                <c:pt idx="21">
                  <c:v>8.5</c:v>
                </c:pt>
                <c:pt idx="22">
                  <c:v>8.9</c:v>
                </c:pt>
                <c:pt idx="23">
                  <c:v>2.2000000000000002</c:v>
                </c:pt>
                <c:pt idx="24">
                  <c:v>9.3000000000000007</c:v>
                </c:pt>
                <c:pt idx="25">
                  <c:v>19.8</c:v>
                </c:pt>
                <c:pt idx="26">
                  <c:v>16.899999999999999</c:v>
                </c:pt>
                <c:pt idx="27">
                  <c:v>12.1</c:v>
                </c:pt>
                <c:pt idx="28">
                  <c:v>13.8</c:v>
                </c:pt>
                <c:pt idx="29">
                  <c:v>13.2</c:v>
                </c:pt>
                <c:pt idx="30">
                  <c:v>18.600000000000001</c:v>
                </c:pt>
              </c:numCache>
            </c:numRef>
          </c:yVal>
          <c:smooth val="0"/>
          <c:extLst>
            <c:ext xmlns:c15="http://schemas.microsoft.com/office/drawing/2012/chart" uri="{02D57815-91ED-43cb-92C2-25804820EDAC}">
              <c15:datalabelsRange>
                <c15:f>'Figure 3'!$B$25:$B$55</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4-1C23-4DC0-A4FE-50BFBBBE5073}"/>
            </c:ext>
          </c:extLst>
        </c:ser>
        <c:dLbls>
          <c:showLegendKey val="0"/>
          <c:showVal val="0"/>
          <c:showCatName val="0"/>
          <c:showSerName val="0"/>
          <c:showPercent val="0"/>
          <c:showBubbleSize val="0"/>
        </c:dLbls>
        <c:axId val="173587840"/>
        <c:axId val="173807872"/>
      </c:scatterChart>
      <c:valAx>
        <c:axId val="173587840"/>
        <c:scaling>
          <c:orientation val="minMax"/>
          <c:max val="25"/>
          <c:min val="0"/>
        </c:scaling>
        <c:delete val="0"/>
        <c:axPos val="b"/>
        <c:title>
          <c:tx>
            <c:strRef>
              <c:f>'Figure 3'!$C$24</c:f>
              <c:strCache>
                <c:ptCount val="1"/>
                <c:pt idx="0">
                  <c:v>Mean hourly earnings (PPS)</c:v>
                </c:pt>
              </c:strCache>
            </c:strRef>
          </c:tx>
          <c:layout>
            <c:manualLayout>
              <c:xMode val="edge"/>
              <c:yMode val="edge"/>
              <c:x val="0.37899852066971357"/>
              <c:y val="0.86351735686141673"/>
            </c:manualLayout>
          </c:layout>
          <c:overlay val="0"/>
          <c:txPr>
            <a:bodyPr/>
            <a:lstStyle/>
            <a:p>
              <a:pPr>
                <a:defRPr b="1"/>
              </a:pPr>
              <a:endParaRPr lang="en-US"/>
            </a:p>
          </c:txPr>
        </c:title>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73807872"/>
        <c:crosses val="autoZero"/>
        <c:crossBetween val="midCat"/>
      </c:valAx>
      <c:valAx>
        <c:axId val="173807872"/>
        <c:scaling>
          <c:orientation val="minMax"/>
        </c:scaling>
        <c:delete val="0"/>
        <c:axPos val="l"/>
        <c:majorGridlines>
          <c:spPr>
            <a:ln w="3175">
              <a:solidFill>
                <a:srgbClr val="C0C0C0"/>
              </a:solidFill>
              <a:prstDash val="sysDash"/>
            </a:ln>
          </c:spPr>
        </c:majorGridlines>
        <c:title>
          <c:tx>
            <c:rich>
              <a:bodyPr/>
              <a:lstStyle/>
              <a:p>
                <a:pPr>
                  <a:defRPr b="1"/>
                </a:pPr>
                <a:r>
                  <a:rPr lang="en-GB" b="1"/>
                  <a:t>Gender pay gap (%)</a:t>
                </a:r>
              </a:p>
            </c:rich>
          </c:tx>
          <c:layout>
            <c:manualLayout>
              <c:xMode val="edge"/>
              <c:yMode val="edge"/>
              <c:x val="6.9352230971128611E-3"/>
              <c:y val="0.35819886360711217"/>
            </c:manualLayout>
          </c:layout>
          <c:overlay val="0"/>
        </c:title>
        <c:numFmt formatCode="#,##0" sourceLinked="0"/>
        <c:majorTickMark val="out"/>
        <c:minorTickMark val="none"/>
        <c:tickLblPos val="nextTo"/>
        <c:spPr>
          <a:ln w="9525">
            <a:noFill/>
          </a:ln>
        </c:spPr>
        <c:txPr>
          <a:bodyPr rot="0" vert="horz"/>
          <a:lstStyle/>
          <a:p>
            <a:pPr>
              <a:defRPr/>
            </a:pPr>
            <a:endParaRPr lang="en-US"/>
          </a:p>
        </c:txPr>
        <c:crossAx val="173587840"/>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Mean monthly hours paid and gender hours gap, 2018</a:t>
            </a:r>
          </a:p>
        </c:rich>
      </c:tx>
      <c:layout>
        <c:manualLayout>
          <c:xMode val="edge"/>
          <c:yMode val="edge"/>
          <c:x val="5.3726305298037692E-3"/>
          <c:y val="7.4539669850889846E-3"/>
        </c:manualLayout>
      </c:layout>
      <c:overlay val="0"/>
    </c:title>
    <c:autoTitleDeleted val="0"/>
    <c:plotArea>
      <c:layout>
        <c:manualLayout>
          <c:layoutTarget val="inner"/>
          <c:xMode val="edge"/>
          <c:yMode val="edge"/>
          <c:x val="0.12302483616654744"/>
          <c:y val="7.4003855072229272E-2"/>
          <c:w val="0.83281146653879667"/>
          <c:h val="0.66471726406068099"/>
        </c:manualLayout>
      </c:layout>
      <c:scatterChart>
        <c:scatterStyle val="lineMarker"/>
        <c:varyColors val="0"/>
        <c:ser>
          <c:idx val="0"/>
          <c:order val="0"/>
          <c:spPr>
            <a:ln w="28575">
              <a:noFill/>
            </a:ln>
          </c:spPr>
          <c:marker>
            <c:symbol val="diamond"/>
            <c:size val="8"/>
            <c:spPr>
              <a:solidFill>
                <a:schemeClr val="accent1"/>
              </a:solidFill>
            </c:spPr>
          </c:marker>
          <c:dPt>
            <c:idx val="28"/>
            <c:marker>
              <c:symbol val="diamond"/>
              <c:size val="9"/>
            </c:marker>
            <c:bubble3D val="0"/>
            <c:extLst>
              <c:ext xmlns:c16="http://schemas.microsoft.com/office/drawing/2014/chart" uri="{C3380CC4-5D6E-409C-BE32-E72D297353CC}">
                <c16:uniqueId val="{00000000-02CA-4C18-A7C9-30FE6C8FC99B}"/>
              </c:ext>
            </c:extLst>
          </c:dPt>
          <c:dPt>
            <c:idx val="29"/>
            <c:bubble3D val="0"/>
            <c:extLst>
              <c:ext xmlns:c16="http://schemas.microsoft.com/office/drawing/2014/chart" uri="{C3380CC4-5D6E-409C-BE32-E72D297353CC}">
                <c16:uniqueId val="{00000001-02CA-4C18-A7C9-30FE6C8FC99B}"/>
              </c:ext>
            </c:extLst>
          </c:dPt>
          <c:dPt>
            <c:idx val="30"/>
            <c:bubble3D val="0"/>
            <c:extLst>
              <c:ext xmlns:c16="http://schemas.microsoft.com/office/drawing/2014/chart" uri="{C3380CC4-5D6E-409C-BE32-E72D297353CC}">
                <c16:uniqueId val="{00000002-02CA-4C18-A7C9-30FE6C8FC99B}"/>
              </c:ext>
            </c:extLst>
          </c:dPt>
          <c:dPt>
            <c:idx val="31"/>
            <c:marker>
              <c:spPr>
                <a:solidFill>
                  <a:schemeClr val="accent6">
                    <a:lumMod val="50000"/>
                  </a:schemeClr>
                </a:solidFill>
              </c:spPr>
            </c:marker>
            <c:bubble3D val="0"/>
            <c:extLst>
              <c:ext xmlns:c16="http://schemas.microsoft.com/office/drawing/2014/chart" uri="{C3380CC4-5D6E-409C-BE32-E72D297353CC}">
                <c16:uniqueId val="{00000003-02CA-4C18-A7C9-30FE6C8FC99B}"/>
              </c:ext>
            </c:extLst>
          </c:dPt>
          <c:dLbls>
            <c:dLbl>
              <c:idx val="0"/>
              <c:tx>
                <c:rich>
                  <a:bodyPr wrap="square" lIns="38100" tIns="19050" rIns="38100" bIns="19050" anchor="ctr">
                    <a:spAutoFit/>
                  </a:bodyPr>
                  <a:lstStyle/>
                  <a:p>
                    <a:pPr>
                      <a:defRPr b="1"/>
                    </a:pPr>
                    <a:fld id="{BFD09179-3698-4E3D-800C-CC4D5F55444F}" type="CELLRANGE">
                      <a:rPr lang="en-US"/>
                      <a:pPr>
                        <a:defRPr b="1"/>
                      </a:pPr>
                      <a:t>[CELLRANGE]</a:t>
                    </a:fld>
                    <a:endParaRPr lang="en-IE"/>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2CA-4C18-A7C9-30FE6C8FC99B}"/>
                </c:ext>
              </c:extLst>
            </c:dLbl>
            <c:dLbl>
              <c:idx val="1"/>
              <c:layout>
                <c:manualLayout>
                  <c:x val="-4.1145512951951332E-3"/>
                  <c:y val="-3.7359341710748975E-3"/>
                </c:manualLayout>
              </c:layout>
              <c:tx>
                <c:rich>
                  <a:bodyPr/>
                  <a:lstStyle/>
                  <a:p>
                    <a:fld id="{024ED953-4F88-436A-BD14-06A90897D95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2CA-4C18-A7C9-30FE6C8FC99B}"/>
                </c:ext>
              </c:extLst>
            </c:dLbl>
            <c:dLbl>
              <c:idx val="2"/>
              <c:tx>
                <c:rich>
                  <a:bodyPr/>
                  <a:lstStyle/>
                  <a:p>
                    <a:fld id="{4710AFE3-608A-424A-AB2C-E4A7DC052A6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CA-4C18-A7C9-30FE6C8FC99B}"/>
                </c:ext>
              </c:extLst>
            </c:dLbl>
            <c:dLbl>
              <c:idx val="3"/>
              <c:tx>
                <c:rich>
                  <a:bodyPr/>
                  <a:lstStyle/>
                  <a:p>
                    <a:fld id="{6A7699D2-8A07-437F-97E6-47D42581A29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CA-4C18-A7C9-30FE6C8FC99B}"/>
                </c:ext>
              </c:extLst>
            </c:dLbl>
            <c:dLbl>
              <c:idx val="4"/>
              <c:tx>
                <c:rich>
                  <a:bodyPr/>
                  <a:lstStyle/>
                  <a:p>
                    <a:fld id="{0587DB7D-14B2-460A-995E-1E7198229BD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CA-4C18-A7C9-30FE6C8FC99B}"/>
                </c:ext>
              </c:extLst>
            </c:dLbl>
            <c:dLbl>
              <c:idx val="5"/>
              <c:tx>
                <c:rich>
                  <a:bodyPr/>
                  <a:lstStyle/>
                  <a:p>
                    <a:fld id="{7A0503E6-BD1B-460F-8D83-05F6D9E23AC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CA-4C18-A7C9-30FE6C8FC99B}"/>
                </c:ext>
              </c:extLst>
            </c:dLbl>
            <c:dLbl>
              <c:idx val="6"/>
              <c:layout>
                <c:manualLayout>
                  <c:x val="-2.7459496195989096E-2"/>
                  <c:y val="-1.7357003649678335E-2"/>
                </c:manualLayout>
              </c:layout>
              <c:tx>
                <c:rich>
                  <a:bodyPr/>
                  <a:lstStyle/>
                  <a:p>
                    <a:fld id="{302B96EF-018B-4097-8906-E8455527C50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2CA-4C18-A7C9-30FE6C8FC99B}"/>
                </c:ext>
              </c:extLst>
            </c:dLbl>
            <c:dLbl>
              <c:idx val="7"/>
              <c:tx>
                <c:rich>
                  <a:bodyPr/>
                  <a:lstStyle/>
                  <a:p>
                    <a:fld id="{CA4AAC1D-262B-451C-8340-EBB00DBAA90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CA-4C18-A7C9-30FE6C8FC99B}"/>
                </c:ext>
              </c:extLst>
            </c:dLbl>
            <c:dLbl>
              <c:idx val="8"/>
              <c:tx>
                <c:rich>
                  <a:bodyPr/>
                  <a:lstStyle/>
                  <a:p>
                    <a:fld id="{0C67AF8F-C2B9-4146-B7A8-22DCFF925D7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CA-4C18-A7C9-30FE6C8FC99B}"/>
                </c:ext>
              </c:extLst>
            </c:dLbl>
            <c:dLbl>
              <c:idx val="9"/>
              <c:tx>
                <c:rich>
                  <a:bodyPr/>
                  <a:lstStyle/>
                  <a:p>
                    <a:fld id="{EB6EEC2C-E5F1-4F78-954A-F9EFEFF898C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CA-4C18-A7C9-30FE6C8FC99B}"/>
                </c:ext>
              </c:extLst>
            </c:dLbl>
            <c:dLbl>
              <c:idx val="10"/>
              <c:tx>
                <c:rich>
                  <a:bodyPr/>
                  <a:lstStyle/>
                  <a:p>
                    <a:fld id="{2718D299-8D13-4851-9E30-24F65488BAD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CA-4C18-A7C9-30FE6C8FC99B}"/>
                </c:ext>
              </c:extLst>
            </c:dLbl>
            <c:dLbl>
              <c:idx val="11"/>
              <c:tx>
                <c:rich>
                  <a:bodyPr/>
                  <a:lstStyle/>
                  <a:p>
                    <a:fld id="{6701E5DE-627B-4B60-BB39-D5F1791FE16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CA-4C18-A7C9-30FE6C8FC99B}"/>
                </c:ext>
              </c:extLst>
            </c:dLbl>
            <c:dLbl>
              <c:idx val="12"/>
              <c:tx>
                <c:rich>
                  <a:bodyPr/>
                  <a:lstStyle/>
                  <a:p>
                    <a:fld id="{3BAEAB8E-2645-475D-915E-B398386D80D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CA-4C18-A7C9-30FE6C8FC99B}"/>
                </c:ext>
              </c:extLst>
            </c:dLbl>
            <c:dLbl>
              <c:idx val="13"/>
              <c:layout>
                <c:manualLayout>
                  <c:x val="-2.832209817073221E-2"/>
                  <c:y val="1.1571335766452036E-2"/>
                </c:manualLayout>
              </c:layout>
              <c:tx>
                <c:rich>
                  <a:bodyPr/>
                  <a:lstStyle/>
                  <a:p>
                    <a:fld id="{C9B20076-1C9F-4668-BFB0-0F974A043D5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2CA-4C18-A7C9-30FE6C8FC99B}"/>
                </c:ext>
              </c:extLst>
            </c:dLbl>
            <c:dLbl>
              <c:idx val="14"/>
              <c:tx>
                <c:rich>
                  <a:bodyPr/>
                  <a:lstStyle/>
                  <a:p>
                    <a:fld id="{1CE8A11D-54DA-41B1-A288-294F9D25FB9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2CA-4C18-A7C9-30FE6C8FC99B}"/>
                </c:ext>
              </c:extLst>
            </c:dLbl>
            <c:dLbl>
              <c:idx val="15"/>
              <c:layout>
                <c:manualLayout>
                  <c:x val="-3.5438513006745213E-2"/>
                  <c:y val="-2.3142671532904426E-2"/>
                </c:manualLayout>
              </c:layout>
              <c:tx>
                <c:rich>
                  <a:bodyPr/>
                  <a:lstStyle/>
                  <a:p>
                    <a:fld id="{87270679-813D-4430-92B4-440781E8B674}"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2CA-4C18-A7C9-30FE6C8FC99B}"/>
                </c:ext>
              </c:extLst>
            </c:dLbl>
            <c:dLbl>
              <c:idx val="16"/>
              <c:tx>
                <c:rich>
                  <a:bodyPr/>
                  <a:lstStyle/>
                  <a:p>
                    <a:fld id="{C0458A7D-7CF7-4376-A012-DF6B8ACCFFB2}"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CA-4C18-A7C9-30FE6C8FC99B}"/>
                </c:ext>
              </c:extLst>
            </c:dLbl>
            <c:dLbl>
              <c:idx val="17"/>
              <c:tx>
                <c:rich>
                  <a:bodyPr/>
                  <a:lstStyle/>
                  <a:p>
                    <a:fld id="{991B6FA3-7DF7-476D-A5B0-C79463F5FBE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2CA-4C18-A7C9-30FE6C8FC99B}"/>
                </c:ext>
              </c:extLst>
            </c:dLbl>
            <c:dLbl>
              <c:idx val="18"/>
              <c:tx>
                <c:rich>
                  <a:bodyPr/>
                  <a:lstStyle/>
                  <a:p>
                    <a:fld id="{B8338E49-936B-4D85-8F79-D5E65AC66FA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2CA-4C18-A7C9-30FE6C8FC99B}"/>
                </c:ext>
              </c:extLst>
            </c:dLbl>
            <c:dLbl>
              <c:idx val="19"/>
              <c:tx>
                <c:rich>
                  <a:bodyPr/>
                  <a:lstStyle/>
                  <a:p>
                    <a:fld id="{CF8254FF-6A0F-4FBC-9C2F-6B8F085DA55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CA-4C18-A7C9-30FE6C8FC99B}"/>
                </c:ext>
              </c:extLst>
            </c:dLbl>
            <c:dLbl>
              <c:idx val="20"/>
              <c:tx>
                <c:rich>
                  <a:bodyPr/>
                  <a:lstStyle/>
                  <a:p>
                    <a:fld id="{EDE17AE1-B5EF-44E7-83C2-CFFF2BEE2B6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2CA-4C18-A7C9-30FE6C8FC99B}"/>
                </c:ext>
              </c:extLst>
            </c:dLbl>
            <c:dLbl>
              <c:idx val="21"/>
              <c:tx>
                <c:rich>
                  <a:bodyPr/>
                  <a:lstStyle/>
                  <a:p>
                    <a:fld id="{6B884B22-91BF-46F3-9937-BD13C340FC1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2CA-4C18-A7C9-30FE6C8FC99B}"/>
                </c:ext>
              </c:extLst>
            </c:dLbl>
            <c:dLbl>
              <c:idx val="22"/>
              <c:tx>
                <c:rich>
                  <a:bodyPr/>
                  <a:lstStyle/>
                  <a:p>
                    <a:fld id="{986735CB-847A-4763-8EF0-BBF124986E0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CA-4C18-A7C9-30FE6C8FC99B}"/>
                </c:ext>
              </c:extLst>
            </c:dLbl>
            <c:dLbl>
              <c:idx val="23"/>
              <c:tx>
                <c:rich>
                  <a:bodyPr/>
                  <a:lstStyle/>
                  <a:p>
                    <a:fld id="{F87CF17F-69EE-494B-BCC9-1B08C92AD6F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CA-4C18-A7C9-30FE6C8FC99B}"/>
                </c:ext>
              </c:extLst>
            </c:dLbl>
            <c:dLbl>
              <c:idx val="24"/>
              <c:layout>
                <c:manualLayout>
                  <c:x val="-1.831727154671688E-3"/>
                  <c:y val="0"/>
                </c:manualLayout>
              </c:layout>
              <c:tx>
                <c:rich>
                  <a:bodyPr/>
                  <a:lstStyle/>
                  <a:p>
                    <a:fld id="{1794DDC0-64E4-4D9B-9433-1D2DD5D2A12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2CA-4C18-A7C9-30FE6C8FC99B}"/>
                </c:ext>
              </c:extLst>
            </c:dLbl>
            <c:dLbl>
              <c:idx val="25"/>
              <c:layout>
                <c:manualLayout>
                  <c:x val="-3.9655525938076787E-2"/>
                  <c:y val="9.3398354276872427E-3"/>
                </c:manualLayout>
              </c:layout>
              <c:tx>
                <c:rich>
                  <a:bodyPr/>
                  <a:lstStyle/>
                  <a:p>
                    <a:fld id="{7BAFA1BF-3439-4B2F-ABB8-A717E0CD37F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2CA-4C18-A7C9-30FE6C8FC99B}"/>
                </c:ext>
              </c:extLst>
            </c:dLbl>
            <c:dLbl>
              <c:idx val="26"/>
              <c:tx>
                <c:rich>
                  <a:bodyPr/>
                  <a:lstStyle/>
                  <a:p>
                    <a:fld id="{8AFC2BDD-6064-4686-9869-693EC40797C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CA-4C18-A7C9-30FE6C8FC99B}"/>
                </c:ext>
              </c:extLst>
            </c:dLbl>
            <c:dLbl>
              <c:idx val="27"/>
              <c:tx>
                <c:rich>
                  <a:bodyPr/>
                  <a:lstStyle/>
                  <a:p>
                    <a:fld id="{3E0F4E2C-1942-44EE-AAA8-CAA99FF2A85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2CA-4C18-A7C9-30FE6C8FC99B}"/>
                </c:ext>
              </c:extLst>
            </c:dLbl>
            <c:dLbl>
              <c:idx val="28"/>
              <c:layout>
                <c:manualLayout>
                  <c:x val="-3.3271820107989881E-2"/>
                  <c:y val="-7.471868342149795E-3"/>
                </c:manualLayout>
              </c:layout>
              <c:tx>
                <c:rich>
                  <a:bodyPr/>
                  <a:lstStyle/>
                  <a:p>
                    <a:fld id="{9490C865-D91C-4C9E-ACDD-D57F0E6AA7E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2CA-4C18-A7C9-30FE6C8FC99B}"/>
                </c:ext>
              </c:extLst>
            </c:dLbl>
            <c:dLbl>
              <c:idx val="29"/>
              <c:tx>
                <c:rich>
                  <a:bodyPr/>
                  <a:lstStyle/>
                  <a:p>
                    <a:fld id="{F4BA2696-D639-4372-BC0D-A70F5B6A14A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CA-4C18-A7C9-30FE6C8FC99B}"/>
                </c:ext>
              </c:extLst>
            </c:dLbl>
            <c:dLbl>
              <c:idx val="30"/>
              <c:tx>
                <c:rich>
                  <a:bodyPr/>
                  <a:lstStyle/>
                  <a:p>
                    <a:fld id="{8E52EA89-4E74-4BD2-B0A3-1B5CD85DD7F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CA-4C18-A7C9-30FE6C8FC99B}"/>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4'!$C$15:$C$45</c:f>
              <c:numCache>
                <c:formatCode>#,##0</c:formatCode>
                <c:ptCount val="31"/>
                <c:pt idx="0">
                  <c:v>152</c:v>
                </c:pt>
                <c:pt idx="1">
                  <c:v>153</c:v>
                </c:pt>
                <c:pt idx="2">
                  <c:v>178</c:v>
                </c:pt>
                <c:pt idx="3">
                  <c:v>168</c:v>
                </c:pt>
                <c:pt idx="4">
                  <c:v>127</c:v>
                </c:pt>
                <c:pt idx="5">
                  <c:v>139</c:v>
                </c:pt>
                <c:pt idx="6">
                  <c:v>171</c:v>
                </c:pt>
                <c:pt idx="7">
                  <c:v>146</c:v>
                </c:pt>
                <c:pt idx="8">
                  <c:v>155</c:v>
                </c:pt>
                <c:pt idx="9">
                  <c:v>154</c:v>
                </c:pt>
                <c:pt idx="10">
                  <c:v>148</c:v>
                </c:pt>
                <c:pt idx="11">
                  <c:v>183</c:v>
                </c:pt>
                <c:pt idx="12">
                  <c:v>161</c:v>
                </c:pt>
                <c:pt idx="13">
                  <c:v>170</c:v>
                </c:pt>
                <c:pt idx="14">
                  <c:v>161</c:v>
                </c:pt>
                <c:pt idx="15">
                  <c:v>169</c:v>
                </c:pt>
                <c:pt idx="16">
                  <c:v>173</c:v>
                </c:pt>
                <c:pt idx="17">
                  <c:v>176</c:v>
                </c:pt>
                <c:pt idx="18">
                  <c:v>163</c:v>
                </c:pt>
                <c:pt idx="19">
                  <c:v>127</c:v>
                </c:pt>
                <c:pt idx="20">
                  <c:v>152</c:v>
                </c:pt>
                <c:pt idx="21">
                  <c:v>174</c:v>
                </c:pt>
                <c:pt idx="22">
                  <c:v>165</c:v>
                </c:pt>
                <c:pt idx="23">
                  <c:v>183</c:v>
                </c:pt>
                <c:pt idx="24">
                  <c:v>177</c:v>
                </c:pt>
                <c:pt idx="25">
                  <c:v>169</c:v>
                </c:pt>
                <c:pt idx="26">
                  <c:v>157</c:v>
                </c:pt>
                <c:pt idx="27">
                  <c:v>157</c:v>
                </c:pt>
                <c:pt idx="28">
                  <c:v>148</c:v>
                </c:pt>
                <c:pt idx="29">
                  <c:v>142</c:v>
                </c:pt>
                <c:pt idx="30">
                  <c:v>150</c:v>
                </c:pt>
              </c:numCache>
            </c:numRef>
          </c:xVal>
          <c:yVal>
            <c:numRef>
              <c:f>'Figure 4'!$D$15:$D$45</c:f>
              <c:numCache>
                <c:formatCode>#,##0.0</c:formatCode>
                <c:ptCount val="31"/>
                <c:pt idx="0">
                  <c:v>12.345679012345679</c:v>
                </c:pt>
                <c:pt idx="1">
                  <c:v>12.269938650306749</c:v>
                </c:pt>
                <c:pt idx="2">
                  <c:v>1.1173184357541899</c:v>
                </c:pt>
                <c:pt idx="3">
                  <c:v>3.5087719298245612</c:v>
                </c:pt>
                <c:pt idx="4">
                  <c:v>5.343511450381679</c:v>
                </c:pt>
                <c:pt idx="5">
                  <c:v>19.607843137254903</c:v>
                </c:pt>
                <c:pt idx="6">
                  <c:v>5.6497175141242941</c:v>
                </c:pt>
                <c:pt idx="7">
                  <c:v>15.18987341772152</c:v>
                </c:pt>
                <c:pt idx="8">
                  <c:v>5.0314465408805038</c:v>
                </c:pt>
                <c:pt idx="9">
                  <c:v>9.316770186335404</c:v>
                </c:pt>
                <c:pt idx="10">
                  <c:v>7.7922077922077921</c:v>
                </c:pt>
                <c:pt idx="11">
                  <c:v>1.6304347826086956</c:v>
                </c:pt>
                <c:pt idx="12">
                  <c:v>17.714285714285712</c:v>
                </c:pt>
                <c:pt idx="13">
                  <c:v>4.5977011494252871</c:v>
                </c:pt>
                <c:pt idx="14">
                  <c:v>3.0487804878048781</c:v>
                </c:pt>
                <c:pt idx="15">
                  <c:v>5.1724137931034484</c:v>
                </c:pt>
                <c:pt idx="16">
                  <c:v>13.186813186813188</c:v>
                </c:pt>
                <c:pt idx="17">
                  <c:v>3.9106145251396649</c:v>
                </c:pt>
                <c:pt idx="18">
                  <c:v>7.6923076923076925</c:v>
                </c:pt>
                <c:pt idx="19">
                  <c:v>26.712328767123289</c:v>
                </c:pt>
                <c:pt idx="20">
                  <c:v>20.958083832335326</c:v>
                </c:pt>
                <c:pt idx="21">
                  <c:v>7.7777777777777777</c:v>
                </c:pt>
                <c:pt idx="22">
                  <c:v>5.3254437869822491</c:v>
                </c:pt>
                <c:pt idx="23">
                  <c:v>0.54347826086956519</c:v>
                </c:pt>
                <c:pt idx="24">
                  <c:v>3.867403314917127</c:v>
                </c:pt>
                <c:pt idx="25">
                  <c:v>2.9239766081871341</c:v>
                </c:pt>
                <c:pt idx="26">
                  <c:v>5.5555555555555554</c:v>
                </c:pt>
                <c:pt idx="27">
                  <c:v>9.6969696969696972</c:v>
                </c:pt>
                <c:pt idx="28">
                  <c:v>15.432098765432098</c:v>
                </c:pt>
                <c:pt idx="29">
                  <c:v>13.245033112582782</c:v>
                </c:pt>
                <c:pt idx="30">
                  <c:v>22.155688622754489</c:v>
                </c:pt>
              </c:numCache>
            </c:numRef>
          </c:yVal>
          <c:smooth val="0"/>
          <c:extLst>
            <c:ext xmlns:c15="http://schemas.microsoft.com/office/drawing/2012/chart" uri="{02D57815-91ED-43cb-92C2-25804820EDAC}">
              <c15:datalabelsRange>
                <c15:f>'Figure 4'!$B$15:$B$45</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4-02CA-4C18-A7C9-30FE6C8FC99B}"/>
            </c:ext>
          </c:extLst>
        </c:ser>
        <c:dLbls>
          <c:showLegendKey val="0"/>
          <c:showVal val="0"/>
          <c:showCatName val="0"/>
          <c:showSerName val="0"/>
          <c:showPercent val="0"/>
          <c:showBubbleSize val="0"/>
        </c:dLbls>
        <c:axId val="177971584"/>
        <c:axId val="177973504"/>
      </c:scatterChart>
      <c:valAx>
        <c:axId val="177971584"/>
        <c:scaling>
          <c:orientation val="minMax"/>
          <c:max val="185"/>
          <c:min val="125"/>
        </c:scaling>
        <c:delete val="0"/>
        <c:axPos val="b"/>
        <c:title>
          <c:tx>
            <c:strRef>
              <c:f>'Figure 4'!$C$14</c:f>
              <c:strCache>
                <c:ptCount val="1"/>
                <c:pt idx="0">
                  <c:v>Mean monthly hours paid to employees</c:v>
                </c:pt>
              </c:strCache>
            </c:strRef>
          </c:tx>
          <c:layout>
            <c:manualLayout>
              <c:xMode val="edge"/>
              <c:yMode val="edge"/>
              <c:x val="0.34899656077613783"/>
              <c:y val="0.79687441078078414"/>
            </c:manualLayout>
          </c:layout>
          <c:overlay val="0"/>
          <c:txPr>
            <a:bodyPr/>
            <a:lstStyle/>
            <a:p>
              <a:pPr>
                <a:defRPr b="1"/>
              </a:pPr>
              <a:endParaRPr lang="en-US"/>
            </a:p>
          </c:txPr>
        </c:title>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77973504"/>
        <c:crosses val="autoZero"/>
        <c:crossBetween val="midCat"/>
        <c:majorUnit val="5"/>
        <c:minorUnit val="1"/>
      </c:valAx>
      <c:valAx>
        <c:axId val="177973504"/>
        <c:scaling>
          <c:orientation val="minMax"/>
          <c:max val="30"/>
        </c:scaling>
        <c:delete val="0"/>
        <c:axPos val="l"/>
        <c:majorGridlines>
          <c:spPr>
            <a:ln w="3175">
              <a:solidFill>
                <a:srgbClr val="C0C0C0"/>
              </a:solidFill>
              <a:prstDash val="sysDash"/>
            </a:ln>
          </c:spPr>
        </c:majorGridlines>
        <c:title>
          <c:tx>
            <c:rich>
              <a:bodyPr/>
              <a:lstStyle/>
              <a:p>
                <a:pPr>
                  <a:defRPr/>
                </a:pPr>
                <a:r>
                  <a:rPr lang="en-GB" b="1"/>
                  <a:t>Gender hours' gap (%)</a:t>
                </a:r>
              </a:p>
            </c:rich>
          </c:tx>
          <c:layout>
            <c:manualLayout>
              <c:xMode val="edge"/>
              <c:yMode val="edge"/>
              <c:x val="3.2506001111965312E-2"/>
              <c:y val="0.35606881302765619"/>
            </c:manualLayout>
          </c:layout>
          <c:overlay val="0"/>
        </c:title>
        <c:numFmt formatCode="#,##0" sourceLinked="0"/>
        <c:majorTickMark val="out"/>
        <c:minorTickMark val="none"/>
        <c:tickLblPos val="nextTo"/>
        <c:spPr>
          <a:ln w="9525">
            <a:noFill/>
          </a:ln>
        </c:spPr>
        <c:txPr>
          <a:bodyPr rot="0" vert="horz"/>
          <a:lstStyle/>
          <a:p>
            <a:pPr>
              <a:defRPr/>
            </a:pPr>
            <a:endParaRPr lang="en-US"/>
          </a:p>
        </c:txPr>
        <c:crossAx val="177971584"/>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1" i="0" u="none" strike="noStrike" kern="1200" baseline="0">
                <a:solidFill>
                  <a:srgbClr val="000000"/>
                </a:solidFill>
                <a:latin typeface="Arial"/>
                <a:ea typeface="Arial"/>
                <a:cs typeface="Arial"/>
              </a:defRPr>
            </a:pPr>
            <a:r>
              <a:rPr lang="en-US"/>
              <a:t>Gender overall earnings gap, 2018 </a:t>
            </a:r>
          </a:p>
          <a:p>
            <a:pPr algn="l">
              <a:defRPr/>
            </a:pPr>
            <a:r>
              <a:rPr lang="en-US"/>
              <a:t>(%)</a:t>
            </a:r>
          </a:p>
        </c:rich>
      </c:tx>
      <c:layout>
        <c:manualLayout>
          <c:xMode val="edge"/>
          <c:yMode val="edge"/>
          <c:x val="5.3488937003193862E-3"/>
          <c:y val="8.6127314141748942E-3"/>
        </c:manualLayout>
      </c:layout>
      <c:overlay val="0"/>
      <c:spPr>
        <a:noFill/>
        <a:ln>
          <a:noFill/>
        </a:ln>
        <a:effectLst/>
      </c:spPr>
      <c:txPr>
        <a:bodyPr rot="0" spcFirstLastPara="1" vertOverflow="ellipsis" vert="horz" wrap="square" anchor="ctr" anchorCtr="1"/>
        <a:lstStyle/>
        <a:p>
          <a:pPr algn="l">
            <a:defRPr sz="144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4.8278530183727034E-2"/>
          <c:y val="0.12662688257797844"/>
          <c:w val="0.93701207349081361"/>
          <c:h val="0.46338995048578657"/>
        </c:manualLayout>
      </c:layout>
      <c:barChart>
        <c:barDir val="col"/>
        <c:grouping val="clustered"/>
        <c:varyColors val="0"/>
        <c:ser>
          <c:idx val="0"/>
          <c:order val="0"/>
          <c:spPr>
            <a:solidFill>
              <a:schemeClr val="accent1"/>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1B93-4A11-9D9A-91C513F0BE58}"/>
              </c:ext>
            </c:extLst>
          </c:dPt>
          <c:dPt>
            <c:idx val="16"/>
            <c:invertIfNegative val="0"/>
            <c:bubble3D val="0"/>
            <c:extLst>
              <c:ext xmlns:c16="http://schemas.microsoft.com/office/drawing/2014/chart" uri="{C3380CC4-5D6E-409C-BE32-E72D297353CC}">
                <c16:uniqueId val="{00000001-1B93-4A11-9D9A-91C513F0BE58}"/>
              </c:ext>
            </c:extLst>
          </c:dPt>
          <c:dPt>
            <c:idx val="22"/>
            <c:invertIfNegative val="0"/>
            <c:bubble3D val="0"/>
            <c:extLst>
              <c:ext xmlns:c16="http://schemas.microsoft.com/office/drawing/2014/chart" uri="{C3380CC4-5D6E-409C-BE32-E72D297353CC}">
                <c16:uniqueId val="{00000002-1B93-4A11-9D9A-91C513F0BE58}"/>
              </c:ext>
            </c:extLst>
          </c:dPt>
          <c:dPt>
            <c:idx val="24"/>
            <c:invertIfNegative val="0"/>
            <c:bubble3D val="0"/>
            <c:extLst>
              <c:ext xmlns:c16="http://schemas.microsoft.com/office/drawing/2014/chart" uri="{C3380CC4-5D6E-409C-BE32-E72D297353CC}">
                <c16:uniqueId val="{00000003-1B93-4A11-9D9A-91C513F0BE58}"/>
              </c:ext>
            </c:extLst>
          </c:dPt>
          <c:dPt>
            <c:idx val="28"/>
            <c:invertIfNegative val="0"/>
            <c:bubble3D val="0"/>
            <c:extLst>
              <c:ext xmlns:c16="http://schemas.microsoft.com/office/drawing/2014/chart" uri="{C3380CC4-5D6E-409C-BE32-E72D297353CC}">
                <c16:uniqueId val="{00000004-1B93-4A11-9D9A-91C513F0BE58}"/>
              </c:ext>
            </c:extLst>
          </c:dPt>
          <c:dPt>
            <c:idx val="33"/>
            <c:invertIfNegative val="0"/>
            <c:bubble3D val="0"/>
            <c:extLst>
              <c:ext xmlns:c16="http://schemas.microsoft.com/office/drawing/2014/chart" uri="{C3380CC4-5D6E-409C-BE32-E72D297353CC}">
                <c16:uniqueId val="{00000005-1B93-4A11-9D9A-91C513F0BE58}"/>
              </c:ext>
            </c:extLst>
          </c:dPt>
          <c:cat>
            <c:strRef>
              <c:f>'Figure 5'!$B$3:$B$35</c:f>
              <c:strCache>
                <c:ptCount val="33"/>
                <c:pt idx="0">
                  <c:v>EU</c:v>
                </c:pt>
                <c:pt idx="2">
                  <c:v>Lithuania</c:v>
                </c:pt>
                <c:pt idx="3">
                  <c:v>Portugal</c:v>
                </c:pt>
                <c:pt idx="4">
                  <c:v>Slovenia</c:v>
                </c:pt>
                <c:pt idx="5">
                  <c:v>Luxembourg (¹)</c:v>
                </c:pt>
                <c:pt idx="6">
                  <c:v>Sweden</c:v>
                </c:pt>
                <c:pt idx="7">
                  <c:v>Bulgaria</c:v>
                </c:pt>
                <c:pt idx="8">
                  <c:v>Finland</c:v>
                </c:pt>
                <c:pt idx="9">
                  <c:v>Denmark</c:v>
                </c:pt>
                <c:pt idx="10">
                  <c:v>Cyprus</c:v>
                </c:pt>
                <c:pt idx="11">
                  <c:v>Croatia</c:v>
                </c:pt>
                <c:pt idx="12">
                  <c:v>Latvia</c:v>
                </c:pt>
                <c:pt idx="13">
                  <c:v>Belgium</c:v>
                </c:pt>
                <c:pt idx="14">
                  <c:v>Romania</c:v>
                </c:pt>
                <c:pt idx="15">
                  <c:v>Hungary</c:v>
                </c:pt>
                <c:pt idx="16">
                  <c:v>France</c:v>
                </c:pt>
                <c:pt idx="17">
                  <c:v>Poland</c:v>
                </c:pt>
                <c:pt idx="18">
                  <c:v>Slovakia</c:v>
                </c:pt>
                <c:pt idx="19">
                  <c:v>Estonia</c:v>
                </c:pt>
                <c:pt idx="20">
                  <c:v>Spain</c:v>
                </c:pt>
                <c:pt idx="21">
                  <c:v>Ireland</c:v>
                </c:pt>
                <c:pt idx="22">
                  <c:v>Czechia</c:v>
                </c:pt>
                <c:pt idx="23">
                  <c:v>Malta</c:v>
                </c:pt>
                <c:pt idx="24">
                  <c:v>Greece</c:v>
                </c:pt>
                <c:pt idx="25">
                  <c:v>Germany</c:v>
                </c:pt>
                <c:pt idx="26">
                  <c:v>Italy</c:v>
                </c:pt>
                <c:pt idx="27">
                  <c:v>Netherlands</c:v>
                </c:pt>
                <c:pt idx="28">
                  <c:v>Austria</c:v>
                </c:pt>
                <c:pt idx="30">
                  <c:v>Norway</c:v>
                </c:pt>
                <c:pt idx="31">
                  <c:v>Iceland</c:v>
                </c:pt>
                <c:pt idx="32">
                  <c:v>Switzerland</c:v>
                </c:pt>
              </c:strCache>
            </c:strRef>
          </c:cat>
          <c:val>
            <c:numRef>
              <c:f>'Figure 5'!$C$3:$C$35</c:f>
              <c:numCache>
                <c:formatCode>General</c:formatCode>
                <c:ptCount val="33"/>
                <c:pt idx="0" formatCode="0.0">
                  <c:v>36.200000000000003</c:v>
                </c:pt>
                <c:pt idx="2" formatCode="0.0">
                  <c:v>20.399999999999999</c:v>
                </c:pt>
                <c:pt idx="3" formatCode="0.0">
                  <c:v>20.399999999999999</c:v>
                </c:pt>
                <c:pt idx="4" formatCode="0.0">
                  <c:v>20.7</c:v>
                </c:pt>
                <c:pt idx="5" formatCode="0.0">
                  <c:v>23.2</c:v>
                </c:pt>
                <c:pt idx="6" formatCode="0.0">
                  <c:v>23.8</c:v>
                </c:pt>
                <c:pt idx="7" formatCode="0.0">
                  <c:v>24.2</c:v>
                </c:pt>
                <c:pt idx="8" formatCode="0.0">
                  <c:v>24.5</c:v>
                </c:pt>
                <c:pt idx="9" formatCode="0.0">
                  <c:v>25.1</c:v>
                </c:pt>
                <c:pt idx="10" formatCode="0.0">
                  <c:v>25.2</c:v>
                </c:pt>
                <c:pt idx="11" formatCode="0.0">
                  <c:v>25.5</c:v>
                </c:pt>
                <c:pt idx="12" formatCode="0.0">
                  <c:v>25.7</c:v>
                </c:pt>
                <c:pt idx="13" formatCode="0.0">
                  <c:v>26.4</c:v>
                </c:pt>
                <c:pt idx="14" formatCode="0.0">
                  <c:v>27.3</c:v>
                </c:pt>
                <c:pt idx="15" formatCode="0.0">
                  <c:v>28.1</c:v>
                </c:pt>
                <c:pt idx="16" formatCode="0.0">
                  <c:v>29.6</c:v>
                </c:pt>
                <c:pt idx="17" formatCode="0.0">
                  <c:v>30.3</c:v>
                </c:pt>
                <c:pt idx="18" formatCode="0.0">
                  <c:v>30.6</c:v>
                </c:pt>
                <c:pt idx="19" formatCode="0.0">
                  <c:v>31.1</c:v>
                </c:pt>
                <c:pt idx="20" formatCode="0.0">
                  <c:v>33</c:v>
                </c:pt>
                <c:pt idx="21" formatCode="0.0">
                  <c:v>35.9</c:v>
                </c:pt>
                <c:pt idx="22" formatCode="0.0">
                  <c:v>36</c:v>
                </c:pt>
                <c:pt idx="23" formatCode="0.0">
                  <c:v>39.4</c:v>
                </c:pt>
                <c:pt idx="24" formatCode="0.0">
                  <c:v>41.3</c:v>
                </c:pt>
                <c:pt idx="25" formatCode="0.0">
                  <c:v>41.9</c:v>
                </c:pt>
                <c:pt idx="26" formatCode="0.0">
                  <c:v>43</c:v>
                </c:pt>
                <c:pt idx="27" formatCode="0.0">
                  <c:v>43.7</c:v>
                </c:pt>
                <c:pt idx="28" formatCode="0.0">
                  <c:v>44.2</c:v>
                </c:pt>
                <c:pt idx="30" formatCode="0.0">
                  <c:v>27.6</c:v>
                </c:pt>
                <c:pt idx="31" formatCode="0.0">
                  <c:v>31.2</c:v>
                </c:pt>
                <c:pt idx="32" formatCode="0.0">
                  <c:v>43.1</c:v>
                </c:pt>
              </c:numCache>
            </c:numRef>
          </c:val>
          <c:extLst>
            <c:ext xmlns:c16="http://schemas.microsoft.com/office/drawing/2014/chart" uri="{C3380CC4-5D6E-409C-BE32-E72D297353CC}">
              <c16:uniqueId val="{00000006-1B93-4A11-9D9A-91C513F0BE58}"/>
            </c:ext>
          </c:extLst>
        </c:ser>
        <c:dLbls>
          <c:showLegendKey val="0"/>
          <c:showVal val="0"/>
          <c:showCatName val="0"/>
          <c:showSerName val="0"/>
          <c:showPercent val="0"/>
          <c:showBubbleSize val="0"/>
        </c:dLbls>
        <c:gapWidth val="150"/>
        <c:axId val="179395584"/>
        <c:axId val="181536640"/>
      </c:barChart>
      <c:catAx>
        <c:axId val="17939558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81536640"/>
        <c:crosses val="autoZero"/>
        <c:auto val="0"/>
        <c:lblAlgn val="ctr"/>
        <c:lblOffset val="100"/>
        <c:tickMarkSkip val="1"/>
        <c:noMultiLvlLbl val="0"/>
      </c:catAx>
      <c:valAx>
        <c:axId val="18153664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9395584"/>
        <c:crosses val="autoZero"/>
        <c:crossBetween val="between"/>
      </c:valAx>
      <c:spPr>
        <a:solidFill>
          <a:schemeClr val="bg1"/>
        </a:solid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5400000" vert="horz"/>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Life expectancy and gender gap, 2022</a:t>
            </a:r>
          </a:p>
        </c:rich>
      </c:tx>
      <c:layout>
        <c:manualLayout>
          <c:xMode val="edge"/>
          <c:yMode val="edge"/>
          <c:x val="1.9619079699449874E-2"/>
          <c:y val="2.121262775114004E-2"/>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2941710508057008"/>
          <c:y val="0.14802792021569511"/>
          <c:w val="0.82899713485735371"/>
          <c:h val="0.70918635170603672"/>
        </c:manualLayout>
      </c:layout>
      <c:scatterChart>
        <c:scatterStyle val="lineMarker"/>
        <c:varyColors val="0"/>
        <c:ser>
          <c:idx val="0"/>
          <c:order val="0"/>
          <c:spPr>
            <a:ln w="28575" cap="rnd" cmpd="sng" algn="ctr">
              <a:no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Pt>
            <c:idx val="29"/>
            <c:bubble3D val="0"/>
            <c:extLst>
              <c:ext xmlns:c16="http://schemas.microsoft.com/office/drawing/2014/chart" uri="{C3380CC4-5D6E-409C-BE32-E72D297353CC}">
                <c16:uniqueId val="{00000000-55C4-4CCC-AFFA-E668A9F9F7F5}"/>
              </c:ext>
            </c:extLst>
          </c:dPt>
          <c:dPt>
            <c:idx val="30"/>
            <c:bubble3D val="0"/>
            <c:extLst>
              <c:ext xmlns:c16="http://schemas.microsoft.com/office/drawing/2014/chart" uri="{C3380CC4-5D6E-409C-BE32-E72D297353CC}">
                <c16:uniqueId val="{00000001-55C4-4CCC-AFFA-E668A9F9F7F5}"/>
              </c:ext>
            </c:extLst>
          </c:dPt>
          <c:dPt>
            <c:idx val="31"/>
            <c:bubble3D val="0"/>
            <c:extLst>
              <c:ext xmlns:c16="http://schemas.microsoft.com/office/drawing/2014/chart" uri="{C3380CC4-5D6E-409C-BE32-E72D297353CC}">
                <c16:uniqueId val="{00000002-55C4-4CCC-AFFA-E668A9F9F7F5}"/>
              </c:ext>
            </c:extLst>
          </c:dPt>
          <c:dPt>
            <c:idx val="32"/>
            <c:bubble3D val="0"/>
            <c:extLst>
              <c:ext xmlns:c16="http://schemas.microsoft.com/office/drawing/2014/chart" uri="{C3380CC4-5D6E-409C-BE32-E72D297353CC}">
                <c16:uniqueId val="{00000003-55C4-4CCC-AFFA-E668A9F9F7F5}"/>
              </c:ext>
            </c:extLst>
          </c:dPt>
          <c:dPt>
            <c:idx val="33"/>
            <c:bubble3D val="0"/>
            <c:extLst>
              <c:ext xmlns:c16="http://schemas.microsoft.com/office/drawing/2014/chart" uri="{C3380CC4-5D6E-409C-BE32-E72D297353CC}">
                <c16:uniqueId val="{00000004-55C4-4CCC-AFFA-E668A9F9F7F5}"/>
              </c:ext>
            </c:extLst>
          </c:dPt>
          <c:dPt>
            <c:idx val="34"/>
            <c:bubble3D val="0"/>
            <c:extLst>
              <c:ext xmlns:c16="http://schemas.microsoft.com/office/drawing/2014/chart" uri="{C3380CC4-5D6E-409C-BE32-E72D297353CC}">
                <c16:uniqueId val="{00000005-55C4-4CCC-AFFA-E668A9F9F7F5}"/>
              </c:ext>
            </c:extLst>
          </c:dPt>
          <c:dPt>
            <c:idx val="35"/>
            <c:bubble3D val="0"/>
            <c:extLst>
              <c:ext xmlns:c16="http://schemas.microsoft.com/office/drawing/2014/chart" uri="{C3380CC4-5D6E-409C-BE32-E72D297353CC}">
                <c16:uniqueId val="{00000006-55C4-4CCC-AFFA-E668A9F9F7F5}"/>
              </c:ext>
            </c:extLst>
          </c:dPt>
          <c:dPt>
            <c:idx val="36"/>
            <c:bubble3D val="0"/>
            <c:extLst>
              <c:ext xmlns:c16="http://schemas.microsoft.com/office/drawing/2014/chart" uri="{C3380CC4-5D6E-409C-BE32-E72D297353CC}">
                <c16:uniqueId val="{00000007-55C4-4CCC-AFFA-E668A9F9F7F5}"/>
              </c:ext>
            </c:extLst>
          </c:dPt>
          <c:dLbls>
            <c:dLbl>
              <c:idx val="0"/>
              <c:layout>
                <c:manualLayout>
                  <c:x val="-4.0985388149536867E-2"/>
                  <c:y val="1.5729824951288853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fld id="{E1ACF730-3569-411C-A4BE-FCE2BD194979}" type="CELLRANGE">
                      <a:rPr lang="en-US"/>
                      <a:pPr>
                        <a:defRPr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5C4-4CCC-AFFA-E668A9F9F7F5}"/>
                </c:ext>
              </c:extLst>
            </c:dLbl>
            <c:dLbl>
              <c:idx val="1"/>
              <c:layout>
                <c:manualLayout>
                  <c:x val="-1.2883641156416568E-2"/>
                  <c:y val="1.5857323003577811E-2"/>
                </c:manualLayout>
              </c:layout>
              <c:tx>
                <c:rich>
                  <a:bodyPr/>
                  <a:lstStyle/>
                  <a:p>
                    <a:fld id="{C8576F89-AD89-47D1-BDF4-52DC8DFB3AC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5C4-4CCC-AFFA-E668A9F9F7F5}"/>
                </c:ext>
              </c:extLst>
            </c:dLbl>
            <c:dLbl>
              <c:idx val="2"/>
              <c:tx>
                <c:rich>
                  <a:bodyPr/>
                  <a:lstStyle/>
                  <a:p>
                    <a:fld id="{D7213626-AE1E-4CA5-9983-CEDAA13183D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C4-4CCC-AFFA-E668A9F9F7F5}"/>
                </c:ext>
              </c:extLst>
            </c:dLbl>
            <c:dLbl>
              <c:idx val="3"/>
              <c:layout>
                <c:manualLayout>
                  <c:x val="-4.2700071626018639E-2"/>
                  <c:y val="1.7976942801472894E-2"/>
                </c:manualLayout>
              </c:layout>
              <c:tx>
                <c:rich>
                  <a:bodyPr/>
                  <a:lstStyle/>
                  <a:p>
                    <a:fld id="{2B449754-FE7E-433B-BCA1-FBF3EA7E401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5C4-4CCC-AFFA-E668A9F9F7F5}"/>
                </c:ext>
              </c:extLst>
            </c:dLbl>
            <c:dLbl>
              <c:idx val="4"/>
              <c:tx>
                <c:rich>
                  <a:bodyPr/>
                  <a:lstStyle/>
                  <a:p>
                    <a:fld id="{FA95D2E8-17DA-4D7F-B0A1-A2128DF9E35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C4-4CCC-AFFA-E668A9F9F7F5}"/>
                </c:ext>
              </c:extLst>
            </c:dLbl>
            <c:dLbl>
              <c:idx val="5"/>
              <c:layout>
                <c:manualLayout>
                  <c:x val="-4.2255273009878781E-2"/>
                  <c:y val="-9.0672430672627015E-3"/>
                </c:manualLayout>
              </c:layout>
              <c:tx>
                <c:rich>
                  <a:bodyPr/>
                  <a:lstStyle/>
                  <a:p>
                    <a:fld id="{B92FDA73-4E90-4CF7-94CF-665AD4920BB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5C4-4CCC-AFFA-E668A9F9F7F5}"/>
                </c:ext>
              </c:extLst>
            </c:dLbl>
            <c:dLbl>
              <c:idx val="6"/>
              <c:tx>
                <c:rich>
                  <a:bodyPr/>
                  <a:lstStyle/>
                  <a:p>
                    <a:fld id="{90A135B9-DED5-4B9B-A70D-0E34771989F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C4-4CCC-AFFA-E668A9F9F7F5}"/>
                </c:ext>
              </c:extLst>
            </c:dLbl>
            <c:dLbl>
              <c:idx val="7"/>
              <c:layout>
                <c:manualLayout>
                  <c:x val="-8.3864394737253843E-3"/>
                  <c:y val="-5.8690381685940485E-3"/>
                </c:manualLayout>
              </c:layout>
              <c:tx>
                <c:rich>
                  <a:bodyPr rot="0" spcFirstLastPara="1" vertOverflow="ellipsis" vert="horz" wrap="square" lIns="38100" tIns="19050" rIns="38100" bIns="19050" anchor="ctr" anchorCtr="1">
                    <a:noAutofit/>
                  </a:bodyPr>
                  <a:lstStyle/>
                  <a:p>
                    <a:pPr>
                      <a:defRPr sz="1200" b="0" i="0" u="none" strike="noStrike" kern="1200" baseline="0">
                        <a:solidFill>
                          <a:srgbClr val="000000"/>
                        </a:solidFill>
                        <a:latin typeface="Arial"/>
                        <a:ea typeface="Arial"/>
                        <a:cs typeface="Arial"/>
                      </a:defRPr>
                    </a:pPr>
                    <a:fld id="{95A19244-96BD-4B70-A296-D2F7FF8999C5}" type="CELLRANGE">
                      <a:rPr lang="en-US"/>
                      <a:pPr>
                        <a:defRPr/>
                      </a:pPr>
                      <a:t>[CELLRANGE]</a:t>
                    </a:fld>
                    <a:endParaRPr lang="en-IE"/>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rgbClr val="000000"/>
                      </a:solidFill>
                      <a:latin typeface="Arial"/>
                      <a:ea typeface="Arial"/>
                      <a:cs typeface="Arial"/>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2.2656352318840386E-2"/>
                      <c:h val="4.4894276481302828E-2"/>
                    </c:manualLayout>
                  </c15:layout>
                  <c15:dlblFieldTable/>
                  <c15:showDataLabelsRange val="1"/>
                </c:ext>
                <c:ext xmlns:c16="http://schemas.microsoft.com/office/drawing/2014/chart" uri="{C3380CC4-5D6E-409C-BE32-E72D297353CC}">
                  <c16:uniqueId val="{0000000F-55C4-4CCC-AFFA-E668A9F9F7F5}"/>
                </c:ext>
              </c:extLst>
            </c:dLbl>
            <c:dLbl>
              <c:idx val="8"/>
              <c:layout>
                <c:manualLayout>
                  <c:x val="-4.3673802765721498E-2"/>
                  <c:y val="-4.3563819201315936E-3"/>
                </c:manualLayout>
              </c:layout>
              <c:tx>
                <c:rich>
                  <a:bodyPr/>
                  <a:lstStyle/>
                  <a:p>
                    <a:fld id="{3F19DB37-DD86-47D2-A00D-881CA313452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5C4-4CCC-AFFA-E668A9F9F7F5}"/>
                </c:ext>
              </c:extLst>
            </c:dLbl>
            <c:dLbl>
              <c:idx val="9"/>
              <c:tx>
                <c:rich>
                  <a:bodyPr/>
                  <a:lstStyle/>
                  <a:p>
                    <a:fld id="{DA435F45-5ECE-4A38-AAD3-D3A2BE1A4E3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C4-4CCC-AFFA-E668A9F9F7F5}"/>
                </c:ext>
              </c:extLst>
            </c:dLbl>
            <c:dLbl>
              <c:idx val="10"/>
              <c:layout>
                <c:manualLayout>
                  <c:x val="-3.7884662255040495E-2"/>
                  <c:y val="2.4934918434972343E-2"/>
                </c:manualLayout>
              </c:layout>
              <c:tx>
                <c:rich>
                  <a:bodyPr/>
                  <a:lstStyle/>
                  <a:p>
                    <a:fld id="{1B449736-C67E-4613-96D8-7CF77D2BB00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5C4-4CCC-AFFA-E668A9F9F7F5}"/>
                </c:ext>
              </c:extLst>
            </c:dLbl>
            <c:dLbl>
              <c:idx val="11"/>
              <c:tx>
                <c:rich>
                  <a:bodyPr/>
                  <a:lstStyle/>
                  <a:p>
                    <a:fld id="{8EEF4845-D557-498C-87FF-CDC0694B117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C4-4CCC-AFFA-E668A9F9F7F5}"/>
                </c:ext>
              </c:extLst>
            </c:dLbl>
            <c:dLbl>
              <c:idx val="12"/>
              <c:layout>
                <c:manualLayout>
                  <c:x val="-7.094706408682456E-3"/>
                  <c:y val="-2.3653367151056162E-3"/>
                </c:manualLayout>
              </c:layout>
              <c:tx>
                <c:rich>
                  <a:bodyPr/>
                  <a:lstStyle/>
                  <a:p>
                    <a:fld id="{B4A4BFE8-CC1C-4BF1-919A-6646EF651B5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5C4-4CCC-AFFA-E668A9F9F7F5}"/>
                </c:ext>
              </c:extLst>
            </c:dLbl>
            <c:dLbl>
              <c:idx val="13"/>
              <c:layout>
                <c:manualLayout>
                  <c:x val="-2.1780933861307243E-2"/>
                  <c:y val="-2.4934918434972468E-2"/>
                </c:manualLayout>
              </c:layout>
              <c:tx>
                <c:rich>
                  <a:bodyPr/>
                  <a:lstStyle/>
                  <a:p>
                    <a:fld id="{5353DC90-861E-43BF-864A-4120B9A2163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5C4-4CCC-AFFA-E668A9F9F7F5}"/>
                </c:ext>
              </c:extLst>
            </c:dLbl>
            <c:dLbl>
              <c:idx val="14"/>
              <c:tx>
                <c:rich>
                  <a:bodyPr/>
                  <a:lstStyle/>
                  <a:p>
                    <a:fld id="{FC38B53D-DC80-40AD-8FB6-FCFF34CDEDC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5C4-4CCC-AFFA-E668A9F9F7F5}"/>
                </c:ext>
              </c:extLst>
            </c:dLbl>
            <c:dLbl>
              <c:idx val="15"/>
              <c:tx>
                <c:rich>
                  <a:bodyPr/>
                  <a:lstStyle/>
                  <a:p>
                    <a:fld id="{695C6A0F-1DFF-40B2-BCEC-8BAD301A9B8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C4-4CCC-AFFA-E668A9F9F7F5}"/>
                </c:ext>
              </c:extLst>
            </c:dLbl>
            <c:dLbl>
              <c:idx val="16"/>
              <c:layout>
                <c:manualLayout>
                  <c:x val="-2.1349757606104493E-2"/>
                  <c:y val="2.2668107668156752E-2"/>
                </c:manualLayout>
              </c:layout>
              <c:tx>
                <c:rich>
                  <a:bodyPr/>
                  <a:lstStyle/>
                  <a:p>
                    <a:fld id="{6FE2B3E8-BBDE-449A-8C97-631ABA19801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5C4-4CCC-AFFA-E668A9F9F7F5}"/>
                </c:ext>
              </c:extLst>
            </c:dLbl>
            <c:dLbl>
              <c:idx val="17"/>
              <c:tx>
                <c:rich>
                  <a:bodyPr/>
                  <a:lstStyle/>
                  <a:p>
                    <a:fld id="{2710259E-7575-47E8-89C1-EA51E3686342}"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C4-4CCC-AFFA-E668A9F9F7F5}"/>
                </c:ext>
              </c:extLst>
            </c:dLbl>
            <c:dLbl>
              <c:idx val="18"/>
              <c:layout>
                <c:manualLayout>
                  <c:x val="-2.7614011164973095E-2"/>
                  <c:y val="-2.2099447513812154E-2"/>
                </c:manualLayout>
              </c:layout>
              <c:tx>
                <c:rich>
                  <a:bodyPr/>
                  <a:lstStyle/>
                  <a:p>
                    <a:fld id="{8F50ADF2-04A0-43F3-967F-B5A7911BFB2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5C4-4CCC-AFFA-E668A9F9F7F5}"/>
                </c:ext>
              </c:extLst>
            </c:dLbl>
            <c:dLbl>
              <c:idx val="19"/>
              <c:tx>
                <c:rich>
                  <a:bodyPr/>
                  <a:lstStyle/>
                  <a:p>
                    <a:fld id="{C2AEEDC0-95ED-455B-8B2E-9F20EF6096A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C4-4CCC-AFFA-E668A9F9F7F5}"/>
                </c:ext>
              </c:extLst>
            </c:dLbl>
            <c:dLbl>
              <c:idx val="20"/>
              <c:layout>
                <c:manualLayout>
                  <c:x val="-2.3948955151187831E-2"/>
                  <c:y val="-2.9232220483937324E-2"/>
                </c:manualLayout>
              </c:layout>
              <c:tx>
                <c:rich>
                  <a:bodyPr/>
                  <a:lstStyle/>
                  <a:p>
                    <a:fld id="{58BF1066-E784-4F87-8C60-31E450853B1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55C4-4CCC-AFFA-E668A9F9F7F5}"/>
                </c:ext>
              </c:extLst>
            </c:dLbl>
            <c:dLbl>
              <c:idx val="21"/>
              <c:tx>
                <c:rich>
                  <a:bodyPr/>
                  <a:lstStyle/>
                  <a:p>
                    <a:fld id="{EEE2B188-8389-4EE8-904C-1D91D67280C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C4-4CCC-AFFA-E668A9F9F7F5}"/>
                </c:ext>
              </c:extLst>
            </c:dLbl>
            <c:dLbl>
              <c:idx val="22"/>
              <c:layout>
                <c:manualLayout>
                  <c:x val="-4.1845939760572021E-2"/>
                  <c:y val="2.0224060651657098E-2"/>
                </c:manualLayout>
              </c:layout>
              <c:tx>
                <c:rich>
                  <a:bodyPr/>
                  <a:lstStyle/>
                  <a:p>
                    <a:fld id="{88F7C3F6-9881-4937-8E49-1D7A5F42B73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55C4-4CCC-AFFA-E668A9F9F7F5}"/>
                </c:ext>
              </c:extLst>
            </c:dLbl>
            <c:dLbl>
              <c:idx val="23"/>
              <c:tx>
                <c:rich>
                  <a:bodyPr/>
                  <a:lstStyle/>
                  <a:p>
                    <a:fld id="{7255FED6-175A-4FCB-BB1E-623963FC25B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C4-4CCC-AFFA-E668A9F9F7F5}"/>
                </c:ext>
              </c:extLst>
            </c:dLbl>
            <c:dLbl>
              <c:idx val="24"/>
              <c:layout>
                <c:manualLayout>
                  <c:x val="-3.1802515307991733E-2"/>
                  <c:y val="4.533710778149729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rgbClr val="000000"/>
                        </a:solidFill>
                        <a:latin typeface="Arial"/>
                        <a:ea typeface="Arial"/>
                        <a:cs typeface="Arial"/>
                      </a:defRPr>
                    </a:pPr>
                    <a:fld id="{90E1EC14-0932-4C66-A77B-DB55649F1AF9}" type="CELLRANGE">
                      <a:rPr lang="en-US"/>
                      <a:pPr>
                        <a:defRPr/>
                      </a:pPr>
                      <a:t>[CELLRANGE]</a:t>
                    </a:fld>
                    <a:endParaRPr lang="en-IE"/>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rgbClr val="000000"/>
                      </a:solidFill>
                      <a:latin typeface="Arial"/>
                      <a:ea typeface="Arial"/>
                      <a:cs typeface="Arial"/>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2.2656352318840386E-2"/>
                      <c:h val="2.6759790346777421E-2"/>
                    </c:manualLayout>
                  </c15:layout>
                  <c15:dlblFieldTable/>
                  <c15:showDataLabelsRange val="1"/>
                </c:ext>
                <c:ext xmlns:c16="http://schemas.microsoft.com/office/drawing/2014/chart" uri="{C3380CC4-5D6E-409C-BE32-E72D297353CC}">
                  <c16:uniqueId val="{00000020-55C4-4CCC-AFFA-E668A9F9F7F5}"/>
                </c:ext>
              </c:extLst>
            </c:dLbl>
            <c:dLbl>
              <c:idx val="25"/>
              <c:layout>
                <c:manualLayout>
                  <c:x val="-3.4954699523807774E-2"/>
                  <c:y val="-2.4718296352025344E-2"/>
                </c:manualLayout>
              </c:layout>
              <c:tx>
                <c:rich>
                  <a:bodyPr/>
                  <a:lstStyle/>
                  <a:p>
                    <a:fld id="{2CF7196F-E3F1-4A13-9473-ADC47E22AF2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5C4-4CCC-AFFA-E668A9F9F7F5}"/>
                </c:ext>
              </c:extLst>
            </c:dLbl>
            <c:dLbl>
              <c:idx val="26"/>
              <c:layout>
                <c:manualLayout>
                  <c:x val="-6.095315775649663E-3"/>
                  <c:y val="-2.2668107668156754E-3"/>
                </c:manualLayout>
              </c:layout>
              <c:tx>
                <c:rich>
                  <a:bodyPr/>
                  <a:lstStyle/>
                  <a:p>
                    <a:fld id="{6DCF3413-07AB-4B6A-8317-D9C2C24A50D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5C4-4CCC-AFFA-E668A9F9F7F5}"/>
                </c:ext>
              </c:extLst>
            </c:dLbl>
            <c:dLbl>
              <c:idx val="27"/>
              <c:layout>
                <c:manualLayout>
                  <c:x val="-2.5283016363789657E-3"/>
                  <c:y val="-4.1366661979867968E-17"/>
                </c:manualLayout>
              </c:layout>
              <c:tx>
                <c:rich>
                  <a:bodyPr/>
                  <a:lstStyle/>
                  <a:p>
                    <a:fld id="{50B9658B-7B01-4C18-89B1-EDDD161EC47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5C4-4CCC-AFFA-E668A9F9F7F5}"/>
                </c:ext>
              </c:extLst>
            </c:dLbl>
            <c:dLbl>
              <c:idx val="28"/>
              <c:tx>
                <c:rich>
                  <a:bodyPr/>
                  <a:lstStyle/>
                  <a:p>
                    <a:fld id="{15A02CA0-16A2-485B-A13A-C0B0DBB7D4F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5C4-4CCC-AFFA-E668A9F9F7F5}"/>
                </c:ext>
              </c:extLst>
            </c:dLbl>
            <c:dLbl>
              <c:idx val="29"/>
              <c:layout>
                <c:manualLayout>
                  <c:x val="-2.1962554255216482E-2"/>
                  <c:y val="-2.4251194462464591E-2"/>
                </c:manualLayout>
              </c:layout>
              <c:tx>
                <c:rich>
                  <a:bodyPr/>
                  <a:lstStyle/>
                  <a:p>
                    <a:fld id="{9F077D8F-CD08-4F73-9070-7FE385F3A62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5C4-4CCC-AFFA-E668A9F9F7F5}"/>
                </c:ext>
              </c:extLst>
            </c:dLbl>
            <c:dLbl>
              <c:idx val="30"/>
              <c:layout>
                <c:manualLayout>
                  <c:x val="-3.9821347804341156E-2"/>
                  <c:y val="-5.6351062384232611E-3"/>
                </c:manualLayout>
              </c:layout>
              <c:tx>
                <c:rich>
                  <a:bodyPr/>
                  <a:lstStyle/>
                  <a:p>
                    <a:fld id="{160318A4-F262-4571-822E-FD9558061AD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5C4-4CCC-AFFA-E668A9F9F7F5}"/>
                </c:ext>
              </c:extLst>
            </c:dLbl>
            <c:dLbl>
              <c:idx val="31"/>
              <c:layout>
                <c:manualLayout>
                  <c:x val="-3.0443656806746311E-3"/>
                  <c:y val="2.2668107668156337E-3"/>
                </c:manualLayout>
              </c:layout>
              <c:tx>
                <c:rich>
                  <a:bodyPr/>
                  <a:lstStyle/>
                  <a:p>
                    <a:fld id="{36871221-7349-4880-9AA9-D454735224D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5C4-4CCC-AFFA-E668A9F9F7F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6'!$C$12:$C$43</c:f>
              <c:numCache>
                <c:formatCode>#,##0.0</c:formatCode>
                <c:ptCount val="32"/>
                <c:pt idx="0">
                  <c:v>80.599999999999994</c:v>
                </c:pt>
                <c:pt idx="1">
                  <c:v>81.8</c:v>
                </c:pt>
                <c:pt idx="2">
                  <c:v>74.2</c:v>
                </c:pt>
                <c:pt idx="3">
                  <c:v>79</c:v>
                </c:pt>
                <c:pt idx="4">
                  <c:v>81.3</c:v>
                </c:pt>
                <c:pt idx="5">
                  <c:v>80.7</c:v>
                </c:pt>
                <c:pt idx="6">
                  <c:v>78.099999999999994</c:v>
                </c:pt>
                <c:pt idx="7">
                  <c:v>82.6</c:v>
                </c:pt>
                <c:pt idx="8">
                  <c:v>80.8</c:v>
                </c:pt>
                <c:pt idx="9">
                  <c:v>83.2</c:v>
                </c:pt>
                <c:pt idx="10">
                  <c:v>82.3</c:v>
                </c:pt>
                <c:pt idx="11">
                  <c:v>77.7</c:v>
                </c:pt>
                <c:pt idx="12">
                  <c:v>82.8</c:v>
                </c:pt>
                <c:pt idx="13">
                  <c:v>81.599999999999994</c:v>
                </c:pt>
                <c:pt idx="14">
                  <c:v>74.5</c:v>
                </c:pt>
                <c:pt idx="15">
                  <c:v>75.8</c:v>
                </c:pt>
                <c:pt idx="16">
                  <c:v>83</c:v>
                </c:pt>
                <c:pt idx="17">
                  <c:v>76</c:v>
                </c:pt>
                <c:pt idx="18">
                  <c:v>82.4</c:v>
                </c:pt>
                <c:pt idx="19">
                  <c:v>81.7</c:v>
                </c:pt>
                <c:pt idx="20">
                  <c:v>81.400000000000006</c:v>
                </c:pt>
                <c:pt idx="21">
                  <c:v>77.2</c:v>
                </c:pt>
                <c:pt idx="22">
                  <c:v>81.8</c:v>
                </c:pt>
                <c:pt idx="23">
                  <c:v>75.099999999999994</c:v>
                </c:pt>
                <c:pt idx="24">
                  <c:v>81.3</c:v>
                </c:pt>
                <c:pt idx="25">
                  <c:v>77</c:v>
                </c:pt>
                <c:pt idx="26">
                  <c:v>81.2</c:v>
                </c:pt>
                <c:pt idx="27">
                  <c:v>83.1</c:v>
                </c:pt>
                <c:pt idx="28">
                  <c:v>82.1</c:v>
                </c:pt>
                <c:pt idx="29">
                  <c:v>83.9</c:v>
                </c:pt>
                <c:pt idx="30">
                  <c:v>82.5</c:v>
                </c:pt>
                <c:pt idx="31">
                  <c:v>83.7</c:v>
                </c:pt>
              </c:numCache>
            </c:numRef>
          </c:xVal>
          <c:yVal>
            <c:numRef>
              <c:f>'Figure 6'!$D$12:$D$43</c:f>
              <c:numCache>
                <c:formatCode>#,##0.0</c:formatCode>
                <c:ptCount val="32"/>
                <c:pt idx="0">
                  <c:v>-5.3999999999999915</c:v>
                </c:pt>
                <c:pt idx="1">
                  <c:v>-4.2000000000000028</c:v>
                </c:pt>
                <c:pt idx="2">
                  <c:v>-7.3000000000000114</c:v>
                </c:pt>
                <c:pt idx="3">
                  <c:v>-5.8000000000000114</c:v>
                </c:pt>
                <c:pt idx="4">
                  <c:v>-3.7000000000000028</c:v>
                </c:pt>
                <c:pt idx="5">
                  <c:v>-4.7000000000000028</c:v>
                </c:pt>
                <c:pt idx="6">
                  <c:v>-8.7000000000000028</c:v>
                </c:pt>
                <c:pt idx="7">
                  <c:v>-3.2999999999999972</c:v>
                </c:pt>
                <c:pt idx="8">
                  <c:v>-5.1000000000000085</c:v>
                </c:pt>
                <c:pt idx="9">
                  <c:v>-5.4000000000000057</c:v>
                </c:pt>
                <c:pt idx="10">
                  <c:v>-5.7999999999999972</c:v>
                </c:pt>
                <c:pt idx="11">
                  <c:v>-6.2000000000000028</c:v>
                </c:pt>
                <c:pt idx="12">
                  <c:v>-4.0999999999999943</c:v>
                </c:pt>
                <c:pt idx="13">
                  <c:v>-3.7000000000000028</c:v>
                </c:pt>
                <c:pt idx="14">
                  <c:v>-10</c:v>
                </c:pt>
                <c:pt idx="15">
                  <c:v>-8.6999999999999886</c:v>
                </c:pt>
                <c:pt idx="16">
                  <c:v>-4.4000000000000057</c:v>
                </c:pt>
                <c:pt idx="17">
                  <c:v>-6.7000000000000028</c:v>
                </c:pt>
                <c:pt idx="18">
                  <c:v>-4.1999999999999886</c:v>
                </c:pt>
                <c:pt idx="19">
                  <c:v>-2.8999999999999915</c:v>
                </c:pt>
                <c:pt idx="20">
                  <c:v>-4.5</c:v>
                </c:pt>
                <c:pt idx="21">
                  <c:v>-7.6999999999999886</c:v>
                </c:pt>
                <c:pt idx="22">
                  <c:v>-5.5999999999999943</c:v>
                </c:pt>
                <c:pt idx="23">
                  <c:v>-7.9000000000000057</c:v>
                </c:pt>
                <c:pt idx="24">
                  <c:v>-5.5</c:v>
                </c:pt>
                <c:pt idx="25">
                  <c:v>-6.9000000000000057</c:v>
                </c:pt>
                <c:pt idx="26">
                  <c:v>-5.0999999999999943</c:v>
                </c:pt>
                <c:pt idx="27">
                  <c:v>-3.3999999999999915</c:v>
                </c:pt>
                <c:pt idx="28">
                  <c:v>-2.5</c:v>
                </c:pt>
                <c:pt idx="29">
                  <c:v>-2.2999999999999972</c:v>
                </c:pt>
                <c:pt idx="30">
                  <c:v>-3.2999999999999972</c:v>
                </c:pt>
                <c:pt idx="31">
                  <c:v>-3.7000000000000028</c:v>
                </c:pt>
              </c:numCache>
            </c:numRef>
          </c:yVal>
          <c:smooth val="0"/>
          <c:extLst>
            <c:ext xmlns:c15="http://schemas.microsoft.com/office/drawing/2012/chart" uri="{02D57815-91ED-43cb-92C2-25804820EDAC}">
              <c15:datalabelsRange>
                <c15:f>'Figure 6'!$B$12:$B$43</c15:f>
                <c15:dlblRangeCache>
                  <c:ptCount val="32"/>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LI</c:v>
                  </c:pt>
                  <c:pt idx="30">
                    <c:v>NO</c:v>
                  </c:pt>
                  <c:pt idx="31">
                    <c:v>CH</c:v>
                  </c:pt>
                </c15:dlblRangeCache>
              </c15:datalabelsRange>
            </c:ext>
            <c:ext xmlns:c16="http://schemas.microsoft.com/office/drawing/2014/chart" uri="{C3380CC4-5D6E-409C-BE32-E72D297353CC}">
              <c16:uniqueId val="{00000026-55C4-4CCC-AFFA-E668A9F9F7F5}"/>
            </c:ext>
          </c:extLst>
        </c:ser>
        <c:dLbls>
          <c:showLegendKey val="0"/>
          <c:showVal val="0"/>
          <c:showCatName val="0"/>
          <c:showSerName val="0"/>
          <c:showPercent val="0"/>
          <c:showBubbleSize val="0"/>
        </c:dLbls>
        <c:axId val="61256832"/>
        <c:axId val="61258752"/>
      </c:scatterChart>
      <c:valAx>
        <c:axId val="61256832"/>
        <c:scaling>
          <c:orientation val="minMax"/>
          <c:max val="86"/>
          <c:min val="72"/>
        </c:scaling>
        <c:delete val="0"/>
        <c:axPos val="b"/>
        <c:title>
          <c:tx>
            <c:strRef>
              <c:f>'Figure 6'!$C$11</c:f>
              <c:strCache>
                <c:ptCount val="1"/>
                <c:pt idx="0">
                  <c:v>Life expectancy at birth for total population (years)</c:v>
                </c:pt>
              </c:strCache>
            </c:strRef>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high"/>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1258752"/>
        <c:crosses val="autoZero"/>
        <c:crossBetween val="midCat"/>
      </c:valAx>
      <c:valAx>
        <c:axId val="61258752"/>
        <c:scaling>
          <c:orientation val="minMax"/>
          <c:max val="0"/>
          <c:min val="-10"/>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a:t>Gender gap in life expectancy at birth (years)</a:t>
                </a:r>
              </a:p>
            </c:rich>
          </c:tx>
          <c:layout>
            <c:manualLayout>
              <c:xMode val="edge"/>
              <c:yMode val="edge"/>
              <c:x val="4.7766089238845143E-2"/>
              <c:y val="0.18767437843865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256832"/>
        <c:crosses val="autoZero"/>
        <c:crossBetween val="midCat"/>
        <c:majorUnit val="2"/>
      </c:valAx>
      <c:spPr>
        <a:solidFill>
          <a:schemeClr val="bg1"/>
        </a:solidFill>
        <a:ln>
          <a:noFill/>
        </a:ln>
        <a:effectLst/>
      </c:spPr>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506449</xdr:colOff>
      <xdr:row>3</xdr:row>
      <xdr:rowOff>144463</xdr:rowOff>
    </xdr:from>
    <xdr:to>
      <xdr:col>22</xdr:col>
      <xdr:colOff>565186</xdr:colOff>
      <xdr:row>42</xdr:row>
      <xdr:rowOff>141239</xdr:rowOff>
    </xdr:to>
    <xdr:graphicFrame macro="">
      <xdr:nvGraphicFramePr>
        <xdr:cNvPr id="15" name="Chart 14">
          <a:extLst>
            <a:ext uri="{FF2B5EF4-FFF2-40B4-BE49-F238E27FC236}">
              <a16:creationId xmlns:a16="http://schemas.microsoft.com/office/drawing/2014/main" id="{81CED153-6240-4539-A418-AA46FA7D8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0.95955</cdr:y>
    </cdr:from>
    <cdr:ext cx="7994650" cy="269368"/>
    <cdr:sp macro="" textlink="">
      <cdr:nvSpPr>
        <cdr:cNvPr id="2" name="FootonotesShape"/>
        <cdr:cNvSpPr txBox="1"/>
      </cdr:nvSpPr>
      <cdr:spPr>
        <a:xfrm xmlns:a="http://schemas.openxmlformats.org/drawingml/2006/main">
          <a:off x="50800" y="6389620"/>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edat_lfse_03)</a:t>
          </a:r>
        </a:p>
      </cdr:txBody>
    </cdr:sp>
  </cdr:absSizeAnchor>
  <cdr:absSizeAnchor xmlns:cdr="http://schemas.openxmlformats.org/drawingml/2006/chartDrawing">
    <cdr:from>
      <cdr:x>0.83933</cdr:x>
      <cdr:y>0.93724</cdr:y>
    </cdr:from>
    <cdr:ext cx="1530358" cy="417914"/>
    <cdr:pic>
      <cdr:nvPicPr>
        <cdr:cNvPr id="3" name="LogoShape">
          <a:extLst xmlns:a="http://schemas.openxmlformats.org/drawingml/2006/main">
            <a:ext uri="{FF2B5EF4-FFF2-40B4-BE49-F238E27FC236}">
              <a16:creationId xmlns:a16="http://schemas.microsoft.com/office/drawing/2014/main" id="{F3A3E8BC-6A0C-3E49-2BFB-FF27D3462A7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41074"/>
          <a:ext cx="1530358" cy="41791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7</xdr:col>
      <xdr:colOff>621483</xdr:colOff>
      <xdr:row>5</xdr:row>
      <xdr:rowOff>114300</xdr:rowOff>
    </xdr:from>
    <xdr:to>
      <xdr:col>23</xdr:col>
      <xdr:colOff>123461</xdr:colOff>
      <xdr:row>49</xdr:row>
      <xdr:rowOff>14733</xdr:rowOff>
    </xdr:to>
    <xdr:graphicFrame macro="">
      <xdr:nvGraphicFramePr>
        <xdr:cNvPr id="2058" name="Chart 1">
          <a:extLst>
            <a:ext uri="{FF2B5EF4-FFF2-40B4-BE49-F238E27FC236}">
              <a16:creationId xmlns:a16="http://schemas.microsoft.com/office/drawing/2014/main" id="{00000000-0008-0000-02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0.00728</cdr:x>
      <cdr:y>0.94159</cdr:y>
    </cdr:from>
    <cdr:ext cx="7994650" cy="269369"/>
    <cdr:sp macro="" textlink="">
      <cdr:nvSpPr>
        <cdr:cNvPr id="3" name="FootonotesShape"/>
        <cdr:cNvSpPr txBox="1"/>
      </cdr:nvSpPr>
      <cdr:spPr>
        <a:xfrm xmlns:a="http://schemas.openxmlformats.org/drawingml/2006/main">
          <a:off x="71090" y="684201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lfsi_emp_a)</a:t>
          </a:r>
        </a:p>
      </cdr:txBody>
    </cdr:sp>
  </cdr:absSizeAnchor>
  <cdr:absSizeAnchor xmlns:cdr="http://schemas.openxmlformats.org/drawingml/2006/chartDrawing">
    <cdr:from>
      <cdr:x>0.83933</cdr:x>
      <cdr:y>0.93947</cdr:y>
    </cdr:from>
    <cdr:ext cx="1530358" cy="417915"/>
    <cdr:pic>
      <cdr:nvPicPr>
        <cdr:cNvPr id="4" name="LogoShape">
          <a:extLst xmlns:a="http://schemas.openxmlformats.org/drawingml/2006/main">
            <a:ext uri="{FF2B5EF4-FFF2-40B4-BE49-F238E27FC236}">
              <a16:creationId xmlns:a16="http://schemas.microsoft.com/office/drawing/2014/main" id="{646CB9E3-513F-2EBE-2417-FA8C9A38C59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86205"/>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oneCell">
    <xdr:from>
      <xdr:col>5</xdr:col>
      <xdr:colOff>579755</xdr:colOff>
      <xdr:row>15</xdr:row>
      <xdr:rowOff>67945</xdr:rowOff>
    </xdr:from>
    <xdr:to>
      <xdr:col>20</xdr:col>
      <xdr:colOff>459106</xdr:colOff>
      <xdr:row>51</xdr:row>
      <xdr:rowOff>106741</xdr:rowOff>
    </xdr:to>
    <xdr:graphicFrame macro="">
      <xdr:nvGraphicFramePr>
        <xdr:cNvPr id="3082" name="Chart 1">
          <a:extLst>
            <a:ext uri="{FF2B5EF4-FFF2-40B4-BE49-F238E27FC236}">
              <a16:creationId xmlns:a16="http://schemas.microsoft.com/office/drawing/2014/main" id="{00000000-0008-0000-0400-00000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0.95319</cdr:y>
    </cdr:from>
    <cdr:ext cx="7939830" cy="269369"/>
    <cdr:sp macro="" textlink="">
      <cdr:nvSpPr>
        <cdr:cNvPr id="2" name="FootonotesShape"/>
        <cdr:cNvSpPr txBox="1"/>
      </cdr:nvSpPr>
      <cdr:spPr>
        <a:xfrm xmlns:a="http://schemas.openxmlformats.org/drawingml/2006/main">
          <a:off x="53926" y="5504833"/>
          <a:ext cx="793983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earn_ses_hourly, earn_gr_gpgr2)</a:t>
          </a:r>
        </a:p>
      </cdr:txBody>
    </cdr:sp>
  </cdr:absSizeAnchor>
  <cdr:absSizeAnchor xmlns:cdr="http://schemas.openxmlformats.org/drawingml/2006/chartDrawing">
    <cdr:from>
      <cdr:x>0.83933</cdr:x>
      <cdr:y>0.9348</cdr:y>
    </cdr:from>
    <cdr:ext cx="1530358" cy="417915"/>
    <cdr:pic>
      <cdr:nvPicPr>
        <cdr:cNvPr id="3" name="LogoShape">
          <a:extLst xmlns:a="http://schemas.openxmlformats.org/drawingml/2006/main">
            <a:ext uri="{FF2B5EF4-FFF2-40B4-BE49-F238E27FC236}">
              <a16:creationId xmlns:a16="http://schemas.microsoft.com/office/drawing/2014/main" id="{116CB846-477A-F12D-569E-BADA7B3E538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92016"/>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5</xdr:col>
      <xdr:colOff>619124</xdr:colOff>
      <xdr:row>11</xdr:row>
      <xdr:rowOff>99060</xdr:rowOff>
    </xdr:from>
    <xdr:to>
      <xdr:col>21</xdr:col>
      <xdr:colOff>143509</xdr:colOff>
      <xdr:row>50</xdr:row>
      <xdr:rowOff>67109</xdr:rowOff>
    </xdr:to>
    <xdr:graphicFrame macro="">
      <xdr:nvGraphicFramePr>
        <xdr:cNvPr id="4106" name="Chart 1">
          <a:extLst>
            <a:ext uri="{FF2B5EF4-FFF2-40B4-BE49-F238E27FC236}">
              <a16:creationId xmlns:a16="http://schemas.microsoft.com/office/drawing/2014/main" id="{00000000-0008-0000-0500-00000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0.14102</cdr:x>
      <cdr:y>0.94657</cdr:y>
    </cdr:from>
    <cdr:to>
      <cdr:x>0.83013</cdr:x>
      <cdr:y>1</cdr:y>
    </cdr:to>
    <cdr:sp macro="" textlink="">
      <cdr:nvSpPr>
        <cdr:cNvPr id="2" name="TextBox 1"/>
        <cdr:cNvSpPr txBox="1"/>
      </cdr:nvSpPr>
      <cdr:spPr>
        <a:xfrm xmlns:a="http://schemas.openxmlformats.org/drawingml/2006/main">
          <a:off x="1083975" y="5109267"/>
          <a:ext cx="5296965" cy="278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0.08798</cdr:x>
      <cdr:y>0.67424</cdr:y>
    </cdr:from>
    <cdr:to>
      <cdr:x>0.55019</cdr:x>
      <cdr:y>0.7145</cdr:y>
    </cdr:to>
    <cdr:sp macro="" textlink="">
      <cdr:nvSpPr>
        <cdr:cNvPr id="3" name="TextBox 2"/>
        <cdr:cNvSpPr txBox="1"/>
      </cdr:nvSpPr>
      <cdr:spPr>
        <a:xfrm xmlns:a="http://schemas.openxmlformats.org/drawingml/2006/main">
          <a:off x="676275" y="3509075"/>
          <a:ext cx="355282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absSizeAnchor xmlns:cdr="http://schemas.openxmlformats.org/drawingml/2006/chartDrawing">
    <cdr:from>
      <cdr:x>0.00764</cdr:x>
      <cdr:y>0.90966</cdr:y>
    </cdr:from>
    <cdr:ext cx="7936174" cy="581217"/>
    <cdr:sp macro="" textlink="">
      <cdr:nvSpPr>
        <cdr:cNvPr id="5" name="FootonotesShape"/>
        <cdr:cNvSpPr txBox="1"/>
      </cdr:nvSpPr>
      <cdr:spPr>
        <a:xfrm xmlns:a="http://schemas.openxmlformats.org/drawingml/2006/main">
          <a:off x="72199" y="6199494"/>
          <a:ext cx="7936174" cy="58121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earn_ses_monthly)</a:t>
          </a:r>
        </a:p>
      </cdr:txBody>
    </cdr:sp>
  </cdr:absSizeAnchor>
  <cdr:absSizeAnchor xmlns:cdr="http://schemas.openxmlformats.org/drawingml/2006/chartDrawing">
    <cdr:from>
      <cdr:x>0.83933</cdr:x>
      <cdr:y>0.94008</cdr:y>
    </cdr:from>
    <cdr:ext cx="1530358" cy="417915"/>
    <cdr:pic>
      <cdr:nvPicPr>
        <cdr:cNvPr id="6" name="LogoShape">
          <a:extLst xmlns:a="http://schemas.openxmlformats.org/drawingml/2006/main">
            <a:ext uri="{FF2B5EF4-FFF2-40B4-BE49-F238E27FC236}">
              <a16:creationId xmlns:a16="http://schemas.microsoft.com/office/drawing/2014/main" id="{719CBC39-8957-F502-7EFC-0A46CB6307E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56179"/>
          <a:ext cx="1530358" cy="41791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oneCell">
    <xdr:from>
      <xdr:col>5</xdr:col>
      <xdr:colOff>114300</xdr:colOff>
      <xdr:row>5</xdr:row>
      <xdr:rowOff>57151</xdr:rowOff>
    </xdr:from>
    <xdr:to>
      <xdr:col>21</xdr:col>
      <xdr:colOff>190500</xdr:colOff>
      <xdr:row>39</xdr:row>
      <xdr:rowOff>25400</xdr:rowOff>
    </xdr:to>
    <xdr:graphicFrame macro="">
      <xdr:nvGraphicFramePr>
        <xdr:cNvPr id="54275" name="Chart 1">
          <a:extLst>
            <a:ext uri="{FF2B5EF4-FFF2-40B4-BE49-F238E27FC236}">
              <a16:creationId xmlns:a16="http://schemas.microsoft.com/office/drawing/2014/main" id="{00000000-0008-0000-0700-000003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4</xdr:row>
      <xdr:rowOff>22860</xdr:rowOff>
    </xdr:from>
    <xdr:to>
      <xdr:col>5</xdr:col>
      <xdr:colOff>449580</xdr:colOff>
      <xdr:row>5</xdr:row>
      <xdr:rowOff>53340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436620" y="609600"/>
          <a:ext cx="29718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10.xml><?xml version="1.0" encoding="utf-8"?>
<c:userShapes xmlns:c="http://schemas.openxmlformats.org/drawingml/2006/chart">
  <cdr:absSizeAnchor xmlns:cdr="http://schemas.openxmlformats.org/drawingml/2006/chartDrawing">
    <cdr:from>
      <cdr:x>0.00533</cdr:x>
      <cdr:y>0.82058</cdr:y>
    </cdr:from>
    <cdr:ext cx="8290966" cy="930118"/>
    <cdr:sp macro="" textlink="">
      <cdr:nvSpPr>
        <cdr:cNvPr id="4" name="FootonotesShape"/>
        <cdr:cNvSpPr txBox="1"/>
      </cdr:nvSpPr>
      <cdr:spPr>
        <a:xfrm xmlns:a="http://schemas.openxmlformats.org/drawingml/2006/main">
          <a:off x="52934" y="4892829"/>
          <a:ext cx="8290966" cy="93011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The cross-border workers account for over 40 % of the workforce in Luxembourg. They are covered by the Structure of Earnings Survey (the source of data on the average hourly earnings and the average montlhy hours paid) but not by the Labour Force Survey (the source of data on the employment rate) which are conducted in Luxembourg.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teqges01)</a:t>
          </a:r>
        </a:p>
      </cdr:txBody>
    </cdr:sp>
  </cdr:absSizeAnchor>
  <cdr:absSizeAnchor xmlns:cdr="http://schemas.openxmlformats.org/drawingml/2006/chartDrawing">
    <cdr:from>
      <cdr:x>0.83933</cdr:x>
      <cdr:y>0.92777</cdr:y>
    </cdr:from>
    <cdr:ext cx="1530358" cy="417915"/>
    <cdr:pic>
      <cdr:nvPicPr>
        <cdr:cNvPr id="5" name="LogoShape">
          <a:extLst xmlns:a="http://schemas.openxmlformats.org/drawingml/2006/main">
            <a:ext uri="{FF2B5EF4-FFF2-40B4-BE49-F238E27FC236}">
              <a16:creationId xmlns:a16="http://schemas.microsoft.com/office/drawing/2014/main" id="{085BFC2F-7FCD-3ECC-59E3-E31C73561EC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67762"/>
          <a:ext cx="1530358"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5</xdr:col>
      <xdr:colOff>359410</xdr:colOff>
      <xdr:row>10</xdr:row>
      <xdr:rowOff>50800</xdr:rowOff>
    </xdr:from>
    <xdr:to>
      <xdr:col>20</xdr:col>
      <xdr:colOff>518161</xdr:colOff>
      <xdr:row>49</xdr:row>
      <xdr:rowOff>133350</xdr:rowOff>
    </xdr:to>
    <xdr:graphicFrame macro="">
      <xdr:nvGraphicFramePr>
        <xdr:cNvPr id="6154" name="Chart 1">
          <a:extLst>
            <a:ext uri="{FF2B5EF4-FFF2-40B4-BE49-F238E27FC236}">
              <a16:creationId xmlns:a16="http://schemas.microsoft.com/office/drawing/2014/main" id="{00000000-0008-0000-0800-00000A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0.01897</cdr:x>
      <cdr:y>0.91797</cdr:y>
    </cdr:from>
    <cdr:ext cx="7994650" cy="573475"/>
    <cdr:sp macro="" textlink="">
      <cdr:nvSpPr>
        <cdr:cNvPr id="2" name="FootonotesShape"/>
        <cdr:cNvSpPr txBox="1"/>
      </cdr:nvSpPr>
      <cdr:spPr>
        <a:xfrm xmlns:a="http://schemas.openxmlformats.org/drawingml/2006/main">
          <a:off x="185508" y="6417875"/>
          <a:ext cx="7994650" cy="5734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demo_mlexpec)</a:t>
          </a:r>
        </a:p>
      </cdr:txBody>
    </cdr:sp>
  </cdr:absSizeAnchor>
  <cdr:absSizeAnchor xmlns:cdr="http://schemas.openxmlformats.org/drawingml/2006/chartDrawing">
    <cdr:from>
      <cdr:x>0.83933</cdr:x>
      <cdr:y>0.93171</cdr:y>
    </cdr:from>
    <cdr:ext cx="1530358" cy="417915"/>
    <cdr:pic>
      <cdr:nvPicPr>
        <cdr:cNvPr id="3" name="LogoShape">
          <a:extLst xmlns:a="http://schemas.openxmlformats.org/drawingml/2006/main">
            <a:ext uri="{FF2B5EF4-FFF2-40B4-BE49-F238E27FC236}">
              <a16:creationId xmlns:a16="http://schemas.microsoft.com/office/drawing/2014/main" id="{632A500D-57EE-A79E-AAF5-00630E6407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02035"/>
          <a:ext cx="1530358" cy="41791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H:\LMB%20legislation\GPG\Statistics%20explained%20articles\Gender%20statistics\Gender_statistics_data_.xlsx" TargetMode="External"/><Relationship Id="rId1" Type="http://schemas.openxmlformats.org/officeDocument/2006/relationships/externalLinkPath" Target="/LMB%20legislation/GPG/Statistics%20explained%20articles/Gender%20statistics/Update%208%20March%202024/Gender_statistics_data_.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LMB%20legislation\GPG\Statistics%20explained%20articles\Gender%20statistics\Gender_statistics_data_.xlsx" TargetMode="External"/><Relationship Id="rId1" Type="http://schemas.openxmlformats.org/officeDocument/2006/relationships/externalLinkPath" Target="/LMB%20legislation/GPG/Statistics%20explained%20articles/Gender%20statistics/Gender_statistics_dat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sheetName val="Figure 1 data input"/>
      <sheetName val="Figure 2"/>
      <sheetName val="Figure 2 data input"/>
      <sheetName val="Figure 3"/>
      <sheetName val="Figure 4"/>
      <sheetName val="Figure 4 data input"/>
      <sheetName val="Figure 5"/>
      <sheetName val="Figure 6"/>
      <sheetName val="Figure 6 input data"/>
      <sheetName val="Table 1"/>
      <sheetName val="Table 2"/>
    </sheetNames>
    <sheetDataSet>
      <sheetData sheetId="0">
        <row r="13">
          <cell r="B13" t="str">
            <v>EU</v>
          </cell>
        </row>
        <row r="14">
          <cell r="B14" t="str">
            <v>BE</v>
          </cell>
        </row>
        <row r="15">
          <cell r="B15" t="str">
            <v>BG</v>
          </cell>
        </row>
        <row r="16">
          <cell r="B16" t="str">
            <v>CZ</v>
          </cell>
        </row>
        <row r="17">
          <cell r="B17" t="str">
            <v>DK</v>
          </cell>
        </row>
        <row r="18">
          <cell r="B18" t="str">
            <v>DE</v>
          </cell>
        </row>
        <row r="19">
          <cell r="B19" t="str">
            <v>EE</v>
          </cell>
        </row>
        <row r="20">
          <cell r="B20" t="str">
            <v>IE</v>
          </cell>
        </row>
        <row r="21">
          <cell r="B21" t="str">
            <v>EL</v>
          </cell>
        </row>
        <row r="22">
          <cell r="B22" t="str">
            <v>ES</v>
          </cell>
        </row>
        <row r="23">
          <cell r="B23" t="str">
            <v>FR</v>
          </cell>
        </row>
        <row r="24">
          <cell r="B24" t="str">
            <v>HR</v>
          </cell>
        </row>
        <row r="25">
          <cell r="B25" t="str">
            <v>IT</v>
          </cell>
        </row>
        <row r="26">
          <cell r="B26" t="str">
            <v>CY</v>
          </cell>
        </row>
        <row r="27">
          <cell r="B27" t="str">
            <v>LV</v>
          </cell>
        </row>
        <row r="28">
          <cell r="B28" t="str">
            <v>LT</v>
          </cell>
        </row>
        <row r="29">
          <cell r="B29" t="str">
            <v>LU</v>
          </cell>
        </row>
        <row r="30">
          <cell r="B30" t="str">
            <v>HU</v>
          </cell>
        </row>
        <row r="31">
          <cell r="B31" t="str">
            <v>MT</v>
          </cell>
        </row>
        <row r="32">
          <cell r="B32" t="str">
            <v>NL</v>
          </cell>
        </row>
        <row r="33">
          <cell r="B33" t="str">
            <v>AT</v>
          </cell>
        </row>
        <row r="34">
          <cell r="B34" t="str">
            <v>PL</v>
          </cell>
        </row>
        <row r="35">
          <cell r="B35" t="str">
            <v>PT</v>
          </cell>
        </row>
        <row r="36">
          <cell r="B36" t="str">
            <v>RO</v>
          </cell>
        </row>
        <row r="37">
          <cell r="B37" t="str">
            <v>SI</v>
          </cell>
        </row>
        <row r="38">
          <cell r="B38" t="str">
            <v>SK</v>
          </cell>
        </row>
        <row r="39">
          <cell r="B39" t="str">
            <v>FI</v>
          </cell>
        </row>
        <row r="40">
          <cell r="B40" t="str">
            <v>SE</v>
          </cell>
        </row>
        <row r="41">
          <cell r="B41" t="str">
            <v>IS</v>
          </cell>
        </row>
        <row r="42">
          <cell r="B42" t="str">
            <v>NO</v>
          </cell>
        </row>
        <row r="43">
          <cell r="B43" t="str">
            <v>CH</v>
          </cell>
        </row>
      </sheetData>
      <sheetData sheetId="1">
        <row r="13">
          <cell r="B13" t="str">
            <v>EU</v>
          </cell>
        </row>
        <row r="14">
          <cell r="B14" t="str">
            <v>BE</v>
          </cell>
        </row>
        <row r="15">
          <cell r="B15" t="str">
            <v>BG</v>
          </cell>
        </row>
        <row r="16">
          <cell r="B16" t="str">
            <v>CZ</v>
          </cell>
        </row>
        <row r="17">
          <cell r="B17" t="str">
            <v>DK</v>
          </cell>
        </row>
        <row r="18">
          <cell r="B18" t="str">
            <v>DE</v>
          </cell>
        </row>
        <row r="19">
          <cell r="B19" t="str">
            <v>EE</v>
          </cell>
        </row>
        <row r="20">
          <cell r="B20" t="str">
            <v>IE</v>
          </cell>
        </row>
        <row r="21">
          <cell r="B21" t="str">
            <v>EL</v>
          </cell>
        </row>
        <row r="22">
          <cell r="B22" t="str">
            <v>ES</v>
          </cell>
        </row>
        <row r="23">
          <cell r="B23" t="str">
            <v>FR</v>
          </cell>
        </row>
        <row r="24">
          <cell r="B24" t="str">
            <v>HR</v>
          </cell>
        </row>
        <row r="25">
          <cell r="B25" t="str">
            <v>IT</v>
          </cell>
        </row>
        <row r="26">
          <cell r="B26" t="str">
            <v>CY</v>
          </cell>
        </row>
        <row r="27">
          <cell r="B27" t="str">
            <v>LV</v>
          </cell>
        </row>
        <row r="28">
          <cell r="B28" t="str">
            <v>LT</v>
          </cell>
        </row>
        <row r="29">
          <cell r="B29" t="str">
            <v>LU</v>
          </cell>
        </row>
        <row r="30">
          <cell r="B30" t="str">
            <v>HU</v>
          </cell>
        </row>
        <row r="31">
          <cell r="B31" t="str">
            <v>MT</v>
          </cell>
        </row>
        <row r="32">
          <cell r="B32" t="str">
            <v>NL</v>
          </cell>
        </row>
        <row r="33">
          <cell r="B33" t="str">
            <v>AT</v>
          </cell>
        </row>
        <row r="34">
          <cell r="B34" t="str">
            <v>PL</v>
          </cell>
        </row>
        <row r="35">
          <cell r="B35" t="str">
            <v>PT</v>
          </cell>
        </row>
        <row r="36">
          <cell r="B36" t="str">
            <v>RO</v>
          </cell>
        </row>
        <row r="37">
          <cell r="B37" t="str">
            <v>SI</v>
          </cell>
        </row>
        <row r="38">
          <cell r="B38" t="str">
            <v>SK</v>
          </cell>
        </row>
        <row r="39">
          <cell r="B39" t="str">
            <v>FI</v>
          </cell>
        </row>
        <row r="40">
          <cell r="B40" t="str">
            <v>SE</v>
          </cell>
        </row>
        <row r="41">
          <cell r="B41" t="str">
            <v>IS</v>
          </cell>
        </row>
        <row r="42">
          <cell r="B42" t="str">
            <v>NO</v>
          </cell>
        </row>
        <row r="43">
          <cell r="B43" t="str">
            <v>CH</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sheetName val="Figure 1 data input"/>
      <sheetName val="Figure 2"/>
      <sheetName val="Figure 2 data input"/>
      <sheetName val="Figure 3"/>
      <sheetName val="Figure 4"/>
      <sheetName val="Figure 4 data input"/>
      <sheetName val="Figure 5"/>
      <sheetName val="Figure 6"/>
      <sheetName val="Figure 6 input data"/>
      <sheetName val="Table 1"/>
      <sheetName val="Table 2"/>
    </sheetNames>
    <sheetDataSet>
      <sheetData sheetId="0">
        <row r="13">
          <cell r="B13" t="str">
            <v>EU</v>
          </cell>
        </row>
      </sheetData>
      <sheetData sheetId="1">
        <row r="13">
          <cell r="B13" t="str">
            <v>EU</v>
          </cell>
        </row>
      </sheetData>
      <sheetData sheetId="2"/>
      <sheetData sheetId="3">
        <row r="13">
          <cell r="B13" t="str">
            <v>EU</v>
          </cell>
        </row>
        <row r="14">
          <cell r="B14" t="str">
            <v>BE</v>
          </cell>
        </row>
        <row r="15">
          <cell r="B15" t="str">
            <v>BG</v>
          </cell>
        </row>
        <row r="16">
          <cell r="B16" t="str">
            <v>CZ</v>
          </cell>
        </row>
        <row r="17">
          <cell r="B17" t="str">
            <v>DK</v>
          </cell>
        </row>
        <row r="18">
          <cell r="B18" t="str">
            <v>DE</v>
          </cell>
        </row>
        <row r="19">
          <cell r="B19" t="str">
            <v>EE</v>
          </cell>
        </row>
        <row r="20">
          <cell r="B20" t="str">
            <v>IE</v>
          </cell>
        </row>
        <row r="21">
          <cell r="B21" t="str">
            <v>EL</v>
          </cell>
        </row>
        <row r="22">
          <cell r="B22" t="str">
            <v>ES</v>
          </cell>
        </row>
        <row r="23">
          <cell r="B23" t="str">
            <v>FR</v>
          </cell>
        </row>
        <row r="24">
          <cell r="B24" t="str">
            <v>HR</v>
          </cell>
        </row>
        <row r="25">
          <cell r="B25" t="str">
            <v>IT</v>
          </cell>
        </row>
        <row r="26">
          <cell r="B26" t="str">
            <v>CY</v>
          </cell>
        </row>
        <row r="27">
          <cell r="B27" t="str">
            <v>LV</v>
          </cell>
        </row>
        <row r="28">
          <cell r="B28" t="str">
            <v>LT</v>
          </cell>
        </row>
        <row r="29">
          <cell r="B29" t="str">
            <v>LU</v>
          </cell>
        </row>
        <row r="30">
          <cell r="B30" t="str">
            <v>HU</v>
          </cell>
        </row>
        <row r="31">
          <cell r="B31" t="str">
            <v>MT</v>
          </cell>
        </row>
        <row r="32">
          <cell r="B32" t="str">
            <v>NL</v>
          </cell>
        </row>
        <row r="33">
          <cell r="B33" t="str">
            <v>AT</v>
          </cell>
        </row>
        <row r="34">
          <cell r="B34" t="str">
            <v>PL</v>
          </cell>
        </row>
        <row r="35">
          <cell r="B35" t="str">
            <v>PT</v>
          </cell>
        </row>
        <row r="36">
          <cell r="B36" t="str">
            <v>RO</v>
          </cell>
        </row>
        <row r="37">
          <cell r="B37" t="str">
            <v>SI</v>
          </cell>
        </row>
        <row r="38">
          <cell r="B38" t="str">
            <v>SK</v>
          </cell>
        </row>
        <row r="39">
          <cell r="B39" t="str">
            <v>FI</v>
          </cell>
        </row>
        <row r="40">
          <cell r="B40" t="str">
            <v>SE</v>
          </cell>
        </row>
        <row r="41">
          <cell r="B41" t="str">
            <v>IS</v>
          </cell>
        </row>
        <row r="42">
          <cell r="B42" t="str">
            <v>NO</v>
          </cell>
        </row>
        <row r="43">
          <cell r="B43" t="str">
            <v>CH</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BDBA-81D4-4DA2-8BF0-E2EE65B2E60A}">
  <dimension ref="A1:I45"/>
  <sheetViews>
    <sheetView zoomScaleNormal="100" workbookViewId="0">
      <selection activeCell="F10" sqref="F10"/>
    </sheetView>
  </sheetViews>
  <sheetFormatPr defaultColWidth="9.1796875" defaultRowHeight="12.5" x14ac:dyDescent="0.25"/>
  <cols>
    <col min="1" max="1" width="9.1796875" style="8"/>
    <col min="2" max="2" width="15.54296875" style="8" customWidth="1"/>
    <col min="3" max="3" width="26" style="8" bestFit="1" customWidth="1"/>
    <col min="4" max="4" width="21.1796875" style="8" customWidth="1"/>
    <col min="5" max="16384" width="9.1796875" style="8"/>
  </cols>
  <sheetData>
    <row r="1" spans="1:9" ht="13" x14ac:dyDescent="0.3">
      <c r="B1" s="120" t="s">
        <v>96</v>
      </c>
    </row>
    <row r="3" spans="1:9" ht="13" x14ac:dyDescent="0.3">
      <c r="B3" s="8" t="s">
        <v>69</v>
      </c>
      <c r="C3" s="121">
        <v>45406</v>
      </c>
      <c r="I3" s="9" t="s">
        <v>148</v>
      </c>
    </row>
    <row r="4" spans="1:9" x14ac:dyDescent="0.25">
      <c r="B4" s="8" t="s">
        <v>68</v>
      </c>
      <c r="C4" s="121">
        <v>45407</v>
      </c>
    </row>
    <row r="5" spans="1:9" x14ac:dyDescent="0.25">
      <c r="B5" s="8" t="s">
        <v>67</v>
      </c>
      <c r="C5" s="8" t="s">
        <v>66</v>
      </c>
    </row>
    <row r="7" spans="1:9" x14ac:dyDescent="0.25">
      <c r="B7" s="20" t="s">
        <v>64</v>
      </c>
      <c r="C7" s="20" t="s">
        <v>120</v>
      </c>
    </row>
    <row r="8" spans="1:9" s="134" customFormat="1" x14ac:dyDescent="0.25">
      <c r="B8" s="20" t="s">
        <v>75</v>
      </c>
      <c r="C8" s="20" t="s">
        <v>74</v>
      </c>
    </row>
    <row r="9" spans="1:9" s="134" customFormat="1" x14ac:dyDescent="0.25">
      <c r="B9" s="20" t="s">
        <v>97</v>
      </c>
      <c r="C9" s="20" t="s">
        <v>121</v>
      </c>
      <c r="D9" s="136"/>
    </row>
    <row r="10" spans="1:9" s="134" customFormat="1" x14ac:dyDescent="0.25">
      <c r="B10" s="8" t="s">
        <v>65</v>
      </c>
      <c r="C10" s="20">
        <v>2023</v>
      </c>
      <c r="D10" s="136"/>
    </row>
    <row r="12" spans="1:9" ht="39" x14ac:dyDescent="0.25">
      <c r="A12" s="12"/>
      <c r="B12" s="13"/>
      <c r="C12" s="14" t="s">
        <v>59</v>
      </c>
      <c r="D12" s="14" t="s">
        <v>85</v>
      </c>
    </row>
    <row r="13" spans="1:9" ht="13" x14ac:dyDescent="0.3">
      <c r="A13" s="12"/>
      <c r="B13" s="118" t="str">
        <f>'[1]Figure 1 data input'!B13</f>
        <v>EU</v>
      </c>
      <c r="C13" s="119">
        <f>'Figure 1 data input'!C13</f>
        <v>43.9</v>
      </c>
      <c r="D13" s="119">
        <f>'Figure 1 data input'!D13-'Figure 1 data input'!E13</f>
        <v>-10.899999999999999</v>
      </c>
    </row>
    <row r="14" spans="1:9" ht="13" x14ac:dyDescent="0.3">
      <c r="A14" s="12"/>
      <c r="B14" s="118" t="str">
        <f>'[1]Figure 1 data input'!B14</f>
        <v>BE</v>
      </c>
      <c r="C14" s="119">
        <f>'Figure 1 data input'!C14</f>
        <v>50.2</v>
      </c>
      <c r="D14" s="119">
        <f>'Figure 1 data input'!D14-'Figure 1 data input'!E14</f>
        <v>-16.600000000000001</v>
      </c>
    </row>
    <row r="15" spans="1:9" ht="13" x14ac:dyDescent="0.3">
      <c r="A15" s="12"/>
      <c r="B15" s="118" t="str">
        <f>'[1]Figure 1 data input'!B15</f>
        <v>BG</v>
      </c>
      <c r="C15" s="119">
        <f>'Figure 1 data input'!C15</f>
        <v>35</v>
      </c>
      <c r="D15" s="119">
        <f>'Figure 1 data input'!D15-'Figure 1 data input'!E15</f>
        <v>-15.000000000000004</v>
      </c>
    </row>
    <row r="16" spans="1:9" ht="13" x14ac:dyDescent="0.3">
      <c r="A16" s="12"/>
      <c r="B16" s="118" t="str">
        <f>'[1]Figure 1 data input'!B16</f>
        <v>CZ</v>
      </c>
      <c r="C16" s="119">
        <f>'Figure 1 data input'!C16</f>
        <v>34.9</v>
      </c>
      <c r="D16" s="119">
        <f>'Figure 1 data input'!D16-'Figure 1 data input'!E16</f>
        <v>-13.899999999999999</v>
      </c>
    </row>
    <row r="17" spans="1:4" ht="13" x14ac:dyDescent="0.3">
      <c r="A17" s="12"/>
      <c r="B17" s="118" t="str">
        <f>'[1]Figure 1 data input'!B17</f>
        <v>DK</v>
      </c>
      <c r="C17" s="119">
        <f>'Figure 1 data input'!C17</f>
        <v>52.7</v>
      </c>
      <c r="D17" s="119">
        <f>'Figure 1 data input'!D17-'Figure 1 data input'!E17</f>
        <v>-15.600000000000001</v>
      </c>
    </row>
    <row r="18" spans="1:4" ht="13" x14ac:dyDescent="0.3">
      <c r="A18" s="12"/>
      <c r="B18" s="118" t="str">
        <f>'[1]Figure 1 data input'!B18</f>
        <v>DE</v>
      </c>
      <c r="C18" s="119">
        <f>'Figure 1 data input'!C18</f>
        <v>41</v>
      </c>
      <c r="D18" s="119">
        <f>'Figure 1 data input'!D18-'Figure 1 data input'!E18</f>
        <v>-2.5</v>
      </c>
    </row>
    <row r="19" spans="1:4" ht="13" x14ac:dyDescent="0.3">
      <c r="A19" s="12"/>
      <c r="B19" s="118" t="str">
        <f>'[1]Figure 1 data input'!B19</f>
        <v>EE</v>
      </c>
      <c r="C19" s="119">
        <f>'Figure 1 data input'!C19</f>
        <v>47.3</v>
      </c>
      <c r="D19" s="119">
        <f>'Figure 1 data input'!D19-'Figure 1 data input'!E19</f>
        <v>-28.299999999999997</v>
      </c>
    </row>
    <row r="20" spans="1:4" ht="13" x14ac:dyDescent="0.3">
      <c r="A20" s="12"/>
      <c r="B20" s="118" t="str">
        <f>'[1]Figure 1 data input'!B20</f>
        <v>IE</v>
      </c>
      <c r="C20" s="119">
        <f>'Figure 1 data input'!C20</f>
        <v>63.7</v>
      </c>
      <c r="D20" s="119">
        <f>'Figure 1 data input'!D20-'Figure 1 data input'!E20</f>
        <v>-3.8999999999999915</v>
      </c>
    </row>
    <row r="21" spans="1:4" ht="13" x14ac:dyDescent="0.3">
      <c r="A21" s="12"/>
      <c r="B21" s="118" t="str">
        <f>'[1]Figure 1 data input'!B21</f>
        <v>EL</v>
      </c>
      <c r="C21" s="119">
        <f>'Figure 1 data input'!C21</f>
        <v>45.1</v>
      </c>
      <c r="D21" s="119">
        <f>'Figure 1 data input'!D21-'Figure 1 data input'!E21</f>
        <v>-13.299999999999997</v>
      </c>
    </row>
    <row r="22" spans="1:4" ht="13" x14ac:dyDescent="0.3">
      <c r="A22" s="12"/>
      <c r="B22" s="118" t="str">
        <f>'[1]Figure 1 data input'!B22</f>
        <v>ES</v>
      </c>
      <c r="C22" s="119">
        <f>'Figure 1 data input'!C22</f>
        <v>50.6</v>
      </c>
      <c r="D22" s="119">
        <f>'Figure 1 data input'!D22-'Figure 1 data input'!E22</f>
        <v>-11.100000000000001</v>
      </c>
    </row>
    <row r="23" spans="1:4" ht="13" x14ac:dyDescent="0.3">
      <c r="A23" s="12"/>
      <c r="B23" s="118" t="str">
        <f>'[1]Figure 1 data input'!B23</f>
        <v>FR</v>
      </c>
      <c r="C23" s="119">
        <f>'Figure 1 data input'!C23</f>
        <v>51.5</v>
      </c>
      <c r="D23" s="119">
        <f>'Figure 1 data input'!D23-'Figure 1 data input'!E23</f>
        <v>-8.3999999999999986</v>
      </c>
    </row>
    <row r="24" spans="1:4" ht="13" x14ac:dyDescent="0.3">
      <c r="A24" s="12"/>
      <c r="B24" s="118" t="str">
        <f>'[1]Figure 1 data input'!B24</f>
        <v>HR</v>
      </c>
      <c r="C24" s="119">
        <f>'Figure 1 data input'!C24</f>
        <v>38.9</v>
      </c>
      <c r="D24" s="119">
        <f>'Figure 1 data input'!D24-'Figure 1 data input'!E24</f>
        <v>-15</v>
      </c>
    </row>
    <row r="25" spans="1:4" ht="13" x14ac:dyDescent="0.3">
      <c r="A25" s="12"/>
      <c r="B25" s="118" t="str">
        <f>'[1]Figure 1 data input'!B25</f>
        <v>IT</v>
      </c>
      <c r="C25" s="119">
        <f>'Figure 1 data input'!C25</f>
        <v>29.2</v>
      </c>
      <c r="D25" s="119">
        <f>'Figure 1 data input'!D25-'Figure 1 data input'!E25</f>
        <v>-13.899999999999999</v>
      </c>
    </row>
    <row r="26" spans="1:4" ht="13" x14ac:dyDescent="0.3">
      <c r="A26" s="12"/>
      <c r="B26" s="118" t="str">
        <f>'[1]Figure 1 data input'!B26</f>
        <v>CY</v>
      </c>
      <c r="C26" s="119">
        <f>'Figure 1 data input'!C26</f>
        <v>66.099999999999994</v>
      </c>
      <c r="D26" s="119">
        <f>'Figure 1 data input'!D26-'Figure 1 data input'!E26</f>
        <v>-15.599999999999994</v>
      </c>
    </row>
    <row r="27" spans="1:4" ht="13" x14ac:dyDescent="0.3">
      <c r="A27" s="12"/>
      <c r="B27" s="118" t="str">
        <f>'[1]Figure 1 data input'!B27</f>
        <v>LV</v>
      </c>
      <c r="C27" s="119">
        <f>'Figure 1 data input'!C27</f>
        <v>47.4</v>
      </c>
      <c r="D27" s="119">
        <f>'Figure 1 data input'!D27-'Figure 1 data input'!E27</f>
        <v>-22.9</v>
      </c>
    </row>
    <row r="28" spans="1:4" ht="13" x14ac:dyDescent="0.3">
      <c r="A28" s="12"/>
      <c r="B28" s="118" t="str">
        <f>'[1]Figure 1 data input'!B28</f>
        <v>LT</v>
      </c>
      <c r="C28" s="119">
        <f>'Figure 1 data input'!C28</f>
        <v>59.5</v>
      </c>
      <c r="D28" s="119">
        <f>'Figure 1 data input'!D28-'Figure 1 data input'!E28</f>
        <v>-22</v>
      </c>
    </row>
    <row r="29" spans="1:4" ht="13" x14ac:dyDescent="0.3">
      <c r="A29" s="12"/>
      <c r="B29" s="118" t="str">
        <f>'[1]Figure 1 data input'!B29</f>
        <v>LU</v>
      </c>
      <c r="C29" s="119">
        <f>'Figure 1 data input'!C29</f>
        <v>61.9</v>
      </c>
      <c r="D29" s="119">
        <f>'Figure 1 data input'!D29-'Figure 1 data input'!E29</f>
        <v>-5.4000000000000057</v>
      </c>
    </row>
    <row r="30" spans="1:4" ht="13" x14ac:dyDescent="0.3">
      <c r="A30" s="12"/>
      <c r="B30" s="118" t="str">
        <f>'[1]Figure 1 data input'!B30</f>
        <v>HU</v>
      </c>
      <c r="C30" s="119">
        <f>'Figure 1 data input'!C30</f>
        <v>32.200000000000003</v>
      </c>
      <c r="D30" s="119">
        <f>'Figure 1 data input'!D30-'Figure 1 data input'!E30</f>
        <v>-12.600000000000001</v>
      </c>
    </row>
    <row r="31" spans="1:4" ht="13" x14ac:dyDescent="0.3">
      <c r="A31" s="12"/>
      <c r="B31" s="118" t="str">
        <f>'[1]Figure 1 data input'!B31</f>
        <v>MT</v>
      </c>
      <c r="C31" s="119">
        <f>'Figure 1 data input'!C31</f>
        <v>43.4</v>
      </c>
      <c r="D31" s="119">
        <f>'Figure 1 data input'!D31-'Figure 1 data input'!E31</f>
        <v>-7.8000000000000043</v>
      </c>
    </row>
    <row r="32" spans="1:4" ht="13" x14ac:dyDescent="0.3">
      <c r="A32" s="12"/>
      <c r="B32" s="118" t="str">
        <f>'[1]Figure 1 data input'!B32</f>
        <v>NL</v>
      </c>
      <c r="C32" s="119">
        <f>'Figure 1 data input'!C32</f>
        <v>54.3</v>
      </c>
      <c r="D32" s="119">
        <f>'Figure 1 data input'!D32-'Figure 1 data input'!E32</f>
        <v>-9.2000000000000028</v>
      </c>
    </row>
    <row r="33" spans="1:9" ht="13" x14ac:dyDescent="0.3">
      <c r="A33" s="12"/>
      <c r="B33" s="118" t="str">
        <f>'[1]Figure 1 data input'!B33</f>
        <v>AT</v>
      </c>
      <c r="C33" s="119">
        <f>'Figure 1 data input'!C33</f>
        <v>44</v>
      </c>
      <c r="D33" s="119">
        <f>'Figure 1 data input'!D33-'Figure 1 data input'!E33</f>
        <v>-8.8999999999999986</v>
      </c>
    </row>
    <row r="34" spans="1:9" ht="13" x14ac:dyDescent="0.3">
      <c r="A34" s="12"/>
      <c r="B34" s="118" t="str">
        <f>'[1]Figure 1 data input'!B34</f>
        <v>PL</v>
      </c>
      <c r="C34" s="119">
        <f>'Figure 1 data input'!C34</f>
        <v>49.2</v>
      </c>
      <c r="D34" s="119">
        <f>'Figure 1 data input'!D34-'Figure 1 data input'!E34</f>
        <v>-20.200000000000003</v>
      </c>
    </row>
    <row r="35" spans="1:9" ht="13" x14ac:dyDescent="0.3">
      <c r="A35" s="12"/>
      <c r="B35" s="118" t="str">
        <f>'[1]Figure 1 data input'!B35</f>
        <v>PT</v>
      </c>
      <c r="C35" s="119">
        <f>'Figure 1 data input'!C35</f>
        <v>39.200000000000003</v>
      </c>
      <c r="D35" s="119">
        <f>'Figure 1 data input'!D35-'Figure 1 data input'!E35</f>
        <v>-15.599999999999998</v>
      </c>
    </row>
    <row r="36" spans="1:9" ht="13" x14ac:dyDescent="0.3">
      <c r="A36" s="12"/>
      <c r="B36" s="118" t="str">
        <f>'[1]Figure 1 data input'!B36</f>
        <v>RO</v>
      </c>
      <c r="C36" s="119">
        <f>'Figure 1 data input'!C36</f>
        <v>22.8</v>
      </c>
      <c r="D36" s="119">
        <f>'Figure 1 data input'!D36-'Figure 1 data input'!E36</f>
        <v>-8.5</v>
      </c>
    </row>
    <row r="37" spans="1:9" ht="13" customHeight="1" x14ac:dyDescent="0.3">
      <c r="A37" s="12"/>
      <c r="B37" s="118" t="str">
        <f>'[1]Figure 1 data input'!B37</f>
        <v>SI</v>
      </c>
      <c r="C37" s="119">
        <f>'Figure 1 data input'!C37</f>
        <v>40</v>
      </c>
      <c r="D37" s="119">
        <f>'Figure 1 data input'!D37-'Figure 1 data input'!E37</f>
        <v>-24.3</v>
      </c>
    </row>
    <row r="38" spans="1:9" ht="13" x14ac:dyDescent="0.3">
      <c r="A38" s="12"/>
      <c r="B38" s="118" t="str">
        <f>'[1]Figure 1 data input'!B38</f>
        <v>SK</v>
      </c>
      <c r="C38" s="119">
        <f>'Figure 1 data input'!C38</f>
        <v>41.1</v>
      </c>
      <c r="D38" s="119">
        <f>'Figure 1 data input'!D38-'Figure 1 data input'!E38</f>
        <v>-20.700000000000003</v>
      </c>
      <c r="I38" s="16" t="s">
        <v>136</v>
      </c>
    </row>
    <row r="39" spans="1:9" ht="13" x14ac:dyDescent="0.3">
      <c r="A39" s="12"/>
      <c r="B39" s="118" t="str">
        <f>'[1]Figure 1 data input'!B39</f>
        <v>FI</v>
      </c>
      <c r="C39" s="119">
        <f>'Figure 1 data input'!C39</f>
        <v>43.1</v>
      </c>
      <c r="D39" s="119">
        <f>'Figure 1 data input'!D39-'Figure 1 data input'!E39</f>
        <v>-13.299999999999997</v>
      </c>
    </row>
    <row r="40" spans="1:9" ht="13" x14ac:dyDescent="0.3">
      <c r="A40" s="12"/>
      <c r="B40" s="118" t="str">
        <f>'[1]Figure 1 data input'!B40</f>
        <v>SE</v>
      </c>
      <c r="C40" s="119">
        <f>'Figure 1 data input'!C40</f>
        <v>58</v>
      </c>
      <c r="D40" s="119">
        <f>'Figure 1 data input'!D40-'Figure 1 data input'!E40</f>
        <v>-12.799999999999997</v>
      </c>
    </row>
    <row r="41" spans="1:9" ht="13" x14ac:dyDescent="0.3">
      <c r="A41" s="12"/>
      <c r="B41" s="118" t="str">
        <f>'[1]Figure 1 data input'!B41</f>
        <v>IS</v>
      </c>
      <c r="C41" s="119">
        <f>'Figure 1 data input'!C41</f>
        <v>50.4</v>
      </c>
      <c r="D41" s="119">
        <f>'Figure 1 data input'!D41-'Figure 1 data input'!E41</f>
        <v>-32</v>
      </c>
    </row>
    <row r="42" spans="1:9" ht="13" x14ac:dyDescent="0.3">
      <c r="A42" s="12"/>
      <c r="B42" s="118" t="str">
        <f>'[1]Figure 1 data input'!B42</f>
        <v>NO</v>
      </c>
      <c r="C42" s="119">
        <f>'Figure 1 data input'!C42</f>
        <v>57.1</v>
      </c>
      <c r="D42" s="119">
        <f>'Figure 1 data input'!D42-'Figure 1 data input'!E42</f>
        <v>-17.400000000000006</v>
      </c>
    </row>
    <row r="43" spans="1:9" ht="13" x14ac:dyDescent="0.3">
      <c r="A43" s="12"/>
      <c r="B43" s="118" t="str">
        <f>'[1]Figure 1 data input'!B43</f>
        <v>CH</v>
      </c>
      <c r="C43" s="119">
        <f>'Figure 1 data input'!C43</f>
        <v>55.2</v>
      </c>
      <c r="D43" s="119">
        <f>'Figure 1 data input'!D43-'Figure 1 data input'!E43</f>
        <v>-1.7000000000000028</v>
      </c>
    </row>
    <row r="45" spans="1:9" ht="13" x14ac:dyDescent="0.3">
      <c r="B45" s="18" t="s">
        <v>118</v>
      </c>
    </row>
  </sheetData>
  <mergeCells count="1">
    <mergeCell ref="D9:D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6"/>
  <sheetViews>
    <sheetView showGridLines="0" showWhiteSpace="0" topLeftCell="A11" zoomScaleNormal="100" workbookViewId="0">
      <selection activeCell="D13" sqref="D13"/>
    </sheetView>
  </sheetViews>
  <sheetFormatPr defaultColWidth="9.1796875" defaultRowHeight="12.5" x14ac:dyDescent="0.25"/>
  <cols>
    <col min="1" max="1" width="9.1796875" style="8"/>
    <col min="2" max="2" width="29" style="8" customWidth="1"/>
    <col min="3" max="3" width="10.54296875" style="8" customWidth="1"/>
    <col min="4" max="16384" width="9.1796875" style="8"/>
  </cols>
  <sheetData>
    <row r="1" spans="2:6" ht="13" x14ac:dyDescent="0.3">
      <c r="B1" s="7" t="s">
        <v>96</v>
      </c>
    </row>
    <row r="3" spans="2:6" x14ac:dyDescent="0.25">
      <c r="B3" s="3" t="s">
        <v>69</v>
      </c>
      <c r="C3" s="19" t="s">
        <v>146</v>
      </c>
    </row>
    <row r="4" spans="2:6" x14ac:dyDescent="0.25">
      <c r="B4" s="3" t="s">
        <v>68</v>
      </c>
      <c r="C4" s="19" t="s">
        <v>147</v>
      </c>
    </row>
    <row r="5" spans="2:6" x14ac:dyDescent="0.25">
      <c r="B5" s="3" t="s">
        <v>67</v>
      </c>
      <c r="C5" s="3" t="s">
        <v>66</v>
      </c>
    </row>
    <row r="7" spans="2:6" x14ac:dyDescent="0.25">
      <c r="B7" s="10" t="s">
        <v>64</v>
      </c>
      <c r="C7" s="10" t="s">
        <v>120</v>
      </c>
      <c r="D7" s="20"/>
    </row>
    <row r="8" spans="2:6" s="11" customFormat="1" x14ac:dyDescent="0.25">
      <c r="B8" s="10" t="s">
        <v>75</v>
      </c>
      <c r="C8" s="10" t="s">
        <v>74</v>
      </c>
      <c r="D8" s="20"/>
    </row>
    <row r="9" spans="2:6" s="11" customFormat="1" x14ac:dyDescent="0.25">
      <c r="B9" s="10" t="s">
        <v>97</v>
      </c>
      <c r="C9" s="10" t="s">
        <v>121</v>
      </c>
      <c r="D9" s="20"/>
    </row>
    <row r="10" spans="2:6" s="11" customFormat="1" x14ac:dyDescent="0.25">
      <c r="B10" s="8" t="s">
        <v>65</v>
      </c>
      <c r="C10" s="10">
        <v>2023</v>
      </c>
      <c r="D10" s="20"/>
    </row>
    <row r="12" spans="2:6" x14ac:dyDescent="0.25">
      <c r="B12" s="1" t="s">
        <v>63</v>
      </c>
      <c r="C12" s="1" t="s">
        <v>62</v>
      </c>
      <c r="D12" s="1" t="s">
        <v>61</v>
      </c>
      <c r="E12" s="1" t="s">
        <v>60</v>
      </c>
    </row>
    <row r="13" spans="2:6" x14ac:dyDescent="0.25">
      <c r="B13" s="1" t="s">
        <v>134</v>
      </c>
      <c r="C13" s="2">
        <v>43.9</v>
      </c>
      <c r="D13" s="2">
        <v>38.5</v>
      </c>
      <c r="E13" s="2">
        <v>49.4</v>
      </c>
      <c r="F13" s="21"/>
    </row>
    <row r="14" spans="2:6" x14ac:dyDescent="0.25">
      <c r="B14" s="1" t="s">
        <v>58</v>
      </c>
      <c r="C14" s="2">
        <v>50.2</v>
      </c>
      <c r="D14" s="2">
        <v>41.9</v>
      </c>
      <c r="E14" s="2">
        <v>58.5</v>
      </c>
      <c r="F14" s="21"/>
    </row>
    <row r="15" spans="2:6" x14ac:dyDescent="0.25">
      <c r="B15" s="1" t="s">
        <v>56</v>
      </c>
      <c r="C15" s="2">
        <v>35</v>
      </c>
      <c r="D15" s="2">
        <v>27.7</v>
      </c>
      <c r="E15" s="2">
        <v>42.7</v>
      </c>
      <c r="F15" s="21"/>
    </row>
    <row r="16" spans="2:6" x14ac:dyDescent="0.25">
      <c r="B16" s="1" t="s">
        <v>110</v>
      </c>
      <c r="C16" s="2">
        <v>34.9</v>
      </c>
      <c r="D16" s="2">
        <v>28.5</v>
      </c>
      <c r="E16" s="2">
        <v>42.4</v>
      </c>
      <c r="F16" s="21"/>
    </row>
    <row r="17" spans="2:6" x14ac:dyDescent="0.25">
      <c r="B17" s="1" t="s">
        <v>53</v>
      </c>
      <c r="C17" s="2">
        <v>52.7</v>
      </c>
      <c r="D17" s="2">
        <v>45</v>
      </c>
      <c r="E17" s="2">
        <v>60.6</v>
      </c>
      <c r="F17" s="21"/>
    </row>
    <row r="18" spans="2:6" x14ac:dyDescent="0.25">
      <c r="B18" s="1" t="s">
        <v>84</v>
      </c>
      <c r="C18" s="2">
        <v>41</v>
      </c>
      <c r="D18" s="2">
        <v>39.799999999999997</v>
      </c>
      <c r="E18" s="2">
        <v>42.3</v>
      </c>
      <c r="F18" s="21"/>
    </row>
    <row r="19" spans="2:6" x14ac:dyDescent="0.25">
      <c r="B19" s="1" t="s">
        <v>49</v>
      </c>
      <c r="C19" s="2">
        <v>47.3</v>
      </c>
      <c r="D19" s="2">
        <v>33.700000000000003</v>
      </c>
      <c r="E19" s="2">
        <v>62</v>
      </c>
      <c r="F19" s="21"/>
    </row>
    <row r="20" spans="2:6" x14ac:dyDescent="0.25">
      <c r="B20" s="1" t="s">
        <v>47</v>
      </c>
      <c r="C20" s="2">
        <v>63.7</v>
      </c>
      <c r="D20" s="2">
        <v>61.7</v>
      </c>
      <c r="E20" s="2">
        <v>65.599999999999994</v>
      </c>
      <c r="F20" s="21"/>
    </row>
    <row r="21" spans="2:6" x14ac:dyDescent="0.25">
      <c r="B21" s="1" t="s">
        <v>45</v>
      </c>
      <c r="C21" s="2">
        <v>45.1</v>
      </c>
      <c r="D21" s="2">
        <v>38.5</v>
      </c>
      <c r="E21" s="2">
        <v>51.8</v>
      </c>
      <c r="F21" s="21"/>
    </row>
    <row r="22" spans="2:6" x14ac:dyDescent="0.25">
      <c r="B22" s="1" t="s">
        <v>43</v>
      </c>
      <c r="C22" s="2">
        <v>50.6</v>
      </c>
      <c r="D22" s="2">
        <v>45.1</v>
      </c>
      <c r="E22" s="2">
        <v>56.2</v>
      </c>
      <c r="F22" s="21"/>
    </row>
    <row r="23" spans="2:6" x14ac:dyDescent="0.25">
      <c r="B23" s="1" t="s">
        <v>41</v>
      </c>
      <c r="C23" s="2">
        <v>51.5</v>
      </c>
      <c r="D23" s="2">
        <v>47.2</v>
      </c>
      <c r="E23" s="2">
        <v>55.6</v>
      </c>
      <c r="F23" s="21"/>
    </row>
    <row r="24" spans="2:6" x14ac:dyDescent="0.25">
      <c r="B24" s="1" t="s">
        <v>39</v>
      </c>
      <c r="C24" s="2">
        <v>38.9</v>
      </c>
      <c r="D24" s="2">
        <v>31.6</v>
      </c>
      <c r="E24" s="2">
        <v>46.6</v>
      </c>
      <c r="F24" s="21"/>
    </row>
    <row r="25" spans="2:6" x14ac:dyDescent="0.25">
      <c r="B25" s="1" t="s">
        <v>37</v>
      </c>
      <c r="C25" s="2">
        <v>29.2</v>
      </c>
      <c r="D25" s="2">
        <v>22.4</v>
      </c>
      <c r="E25" s="2">
        <v>36.299999999999997</v>
      </c>
      <c r="F25" s="21"/>
    </row>
    <row r="26" spans="2:6" x14ac:dyDescent="0.25">
      <c r="B26" s="1" t="s">
        <v>35</v>
      </c>
      <c r="C26" s="2">
        <v>66.099999999999994</v>
      </c>
      <c r="D26" s="2">
        <v>58</v>
      </c>
      <c r="E26" s="2">
        <v>73.599999999999994</v>
      </c>
      <c r="F26" s="21"/>
    </row>
    <row r="27" spans="2:6" x14ac:dyDescent="0.25">
      <c r="B27" s="1" t="s">
        <v>33</v>
      </c>
      <c r="C27" s="2">
        <v>47.4</v>
      </c>
      <c r="D27" s="2">
        <v>36.200000000000003</v>
      </c>
      <c r="E27" s="2">
        <v>59.1</v>
      </c>
      <c r="F27" s="21"/>
    </row>
    <row r="28" spans="2:6" x14ac:dyDescent="0.25">
      <c r="B28" s="1" t="s">
        <v>31</v>
      </c>
      <c r="C28" s="2">
        <v>59.5</v>
      </c>
      <c r="D28" s="2">
        <v>49</v>
      </c>
      <c r="E28" s="2">
        <v>71</v>
      </c>
      <c r="F28" s="21"/>
    </row>
    <row r="29" spans="2:6" x14ac:dyDescent="0.25">
      <c r="B29" s="1" t="s">
        <v>29</v>
      </c>
      <c r="C29" s="2">
        <v>61.9</v>
      </c>
      <c r="D29" s="2">
        <v>59.3</v>
      </c>
      <c r="E29" s="2">
        <v>64.7</v>
      </c>
      <c r="F29" s="21"/>
    </row>
    <row r="30" spans="2:6" x14ac:dyDescent="0.25">
      <c r="B30" s="1" t="s">
        <v>27</v>
      </c>
      <c r="C30" s="2">
        <v>32.200000000000003</v>
      </c>
      <c r="D30" s="2">
        <v>26.1</v>
      </c>
      <c r="E30" s="2">
        <v>38.700000000000003</v>
      </c>
      <c r="F30" s="21"/>
    </row>
    <row r="31" spans="2:6" x14ac:dyDescent="0.25">
      <c r="B31" s="1" t="s">
        <v>25</v>
      </c>
      <c r="C31" s="2">
        <v>43.4</v>
      </c>
      <c r="D31" s="2">
        <v>39.9</v>
      </c>
      <c r="E31" s="2">
        <v>47.7</v>
      </c>
      <c r="F31" s="21"/>
    </row>
    <row r="32" spans="2:6" x14ac:dyDescent="0.25">
      <c r="B32" s="1" t="s">
        <v>23</v>
      </c>
      <c r="C32" s="2">
        <v>54.3</v>
      </c>
      <c r="D32" s="2">
        <v>49.8</v>
      </c>
      <c r="E32" s="2">
        <v>59</v>
      </c>
      <c r="F32" s="21"/>
    </row>
    <row r="33" spans="2:6" x14ac:dyDescent="0.25">
      <c r="B33" s="1" t="s">
        <v>21</v>
      </c>
      <c r="C33" s="2">
        <v>44</v>
      </c>
      <c r="D33" s="2">
        <v>39.700000000000003</v>
      </c>
      <c r="E33" s="2">
        <v>48.6</v>
      </c>
      <c r="F33" s="21"/>
    </row>
    <row r="34" spans="2:6" x14ac:dyDescent="0.25">
      <c r="B34" s="1" t="s">
        <v>19</v>
      </c>
      <c r="C34" s="2">
        <v>49.2</v>
      </c>
      <c r="D34" s="2">
        <v>39.4</v>
      </c>
      <c r="E34" s="2">
        <v>59.6</v>
      </c>
      <c r="F34" s="21"/>
    </row>
    <row r="35" spans="2:6" x14ac:dyDescent="0.25">
      <c r="B35" s="1" t="s">
        <v>17</v>
      </c>
      <c r="C35" s="2">
        <v>39.200000000000003</v>
      </c>
      <c r="D35" s="2">
        <v>31.3</v>
      </c>
      <c r="E35" s="2">
        <v>46.9</v>
      </c>
      <c r="F35" s="21"/>
    </row>
    <row r="36" spans="2:6" x14ac:dyDescent="0.25">
      <c r="B36" s="1" t="s">
        <v>15</v>
      </c>
      <c r="C36" s="2">
        <v>22.8</v>
      </c>
      <c r="D36" s="2">
        <v>18.600000000000001</v>
      </c>
      <c r="E36" s="2">
        <v>27.1</v>
      </c>
      <c r="F36" s="21"/>
    </row>
    <row r="37" spans="2:6" x14ac:dyDescent="0.25">
      <c r="B37" s="1" t="s">
        <v>13</v>
      </c>
      <c r="C37" s="2">
        <v>40</v>
      </c>
      <c r="D37" s="2">
        <v>28.8</v>
      </c>
      <c r="E37" s="2">
        <v>53.1</v>
      </c>
      <c r="F37" s="21"/>
    </row>
    <row r="38" spans="2:6" ht="16.149999999999999" customHeight="1" x14ac:dyDescent="0.25">
      <c r="B38" s="1" t="s">
        <v>11</v>
      </c>
      <c r="C38" s="2">
        <v>41.1</v>
      </c>
      <c r="D38" s="2">
        <v>30.9</v>
      </c>
      <c r="E38" s="2">
        <v>51.6</v>
      </c>
      <c r="F38" s="21"/>
    </row>
    <row r="39" spans="2:6" x14ac:dyDescent="0.25">
      <c r="B39" s="1" t="s">
        <v>9</v>
      </c>
      <c r="C39" s="2">
        <v>43.1</v>
      </c>
      <c r="D39" s="2">
        <v>36.5</v>
      </c>
      <c r="E39" s="2">
        <v>49.8</v>
      </c>
      <c r="F39" s="21"/>
    </row>
    <row r="40" spans="2:6" x14ac:dyDescent="0.25">
      <c r="B40" s="1" t="s">
        <v>7</v>
      </c>
      <c r="C40" s="2">
        <v>58</v>
      </c>
      <c r="D40" s="2">
        <v>51.8</v>
      </c>
      <c r="E40" s="2">
        <v>64.599999999999994</v>
      </c>
      <c r="F40" s="21"/>
    </row>
    <row r="41" spans="2:6" x14ac:dyDescent="0.25">
      <c r="B41" s="1" t="s">
        <v>5</v>
      </c>
      <c r="C41" s="2">
        <v>50.4</v>
      </c>
      <c r="D41" s="2">
        <v>35.700000000000003</v>
      </c>
      <c r="E41" s="2">
        <v>67.7</v>
      </c>
      <c r="F41" s="21"/>
    </row>
    <row r="42" spans="2:6" x14ac:dyDescent="0.25">
      <c r="B42" s="1" t="s">
        <v>4</v>
      </c>
      <c r="C42" s="2">
        <v>57.1</v>
      </c>
      <c r="D42" s="2">
        <v>48.5</v>
      </c>
      <c r="E42" s="2">
        <v>65.900000000000006</v>
      </c>
      <c r="F42" s="21"/>
    </row>
    <row r="43" spans="2:6" x14ac:dyDescent="0.25">
      <c r="B43" s="1" t="s">
        <v>3</v>
      </c>
      <c r="C43" s="2">
        <v>55.2</v>
      </c>
      <c r="D43" s="2">
        <v>54.3</v>
      </c>
      <c r="E43" s="2">
        <v>56</v>
      </c>
      <c r="F43" s="21"/>
    </row>
    <row r="45" spans="2:6" x14ac:dyDescent="0.25">
      <c r="B45" s="3" t="s">
        <v>2</v>
      </c>
    </row>
    <row r="46" spans="2:6" x14ac:dyDescent="0.25">
      <c r="B46" s="3" t="s">
        <v>1</v>
      </c>
      <c r="C46" s="3" t="s">
        <v>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6"/>
  <sheetViews>
    <sheetView showGridLines="0" topLeftCell="A6" zoomScaleNormal="100" workbookViewId="0">
      <selection activeCell="F18" sqref="F18"/>
    </sheetView>
  </sheetViews>
  <sheetFormatPr defaultColWidth="9.1796875" defaultRowHeight="12.5" x14ac:dyDescent="0.25"/>
  <cols>
    <col min="1" max="1" width="9.1796875" style="8"/>
    <col min="2" max="2" width="13.54296875" style="8" customWidth="1"/>
    <col min="3" max="3" width="18.81640625" style="8" customWidth="1"/>
    <col min="4" max="4" width="18.54296875" style="8" customWidth="1"/>
    <col min="5" max="16384" width="9.1796875" style="8"/>
  </cols>
  <sheetData>
    <row r="1" spans="1:9" ht="13" x14ac:dyDescent="0.3">
      <c r="A1" s="22"/>
      <c r="B1" s="23" t="s">
        <v>103</v>
      </c>
      <c r="C1" s="7"/>
      <c r="D1" s="23"/>
    </row>
    <row r="2" spans="1:9" x14ac:dyDescent="0.25">
      <c r="A2" s="22"/>
      <c r="B2" s="22"/>
      <c r="C2" s="22"/>
      <c r="D2" s="22"/>
    </row>
    <row r="3" spans="1:9" ht="13" x14ac:dyDescent="0.3">
      <c r="A3" s="22"/>
      <c r="B3" s="22" t="s">
        <v>69</v>
      </c>
      <c r="C3" s="19">
        <v>45406</v>
      </c>
      <c r="D3" s="4"/>
      <c r="I3" s="9" t="s">
        <v>145</v>
      </c>
    </row>
    <row r="4" spans="1:9" x14ac:dyDescent="0.25">
      <c r="A4" s="22"/>
      <c r="B4" s="22" t="s">
        <v>68</v>
      </c>
      <c r="C4" s="19">
        <v>45407</v>
      </c>
      <c r="D4" s="4"/>
    </row>
    <row r="5" spans="1:9" x14ac:dyDescent="0.25">
      <c r="A5" s="22"/>
      <c r="B5" s="22" t="s">
        <v>67</v>
      </c>
      <c r="C5" s="3" t="s">
        <v>66</v>
      </c>
      <c r="D5" s="3"/>
    </row>
    <row r="6" spans="1:9" x14ac:dyDescent="0.25">
      <c r="A6" s="22"/>
      <c r="B6" s="22"/>
      <c r="C6" s="22"/>
      <c r="D6" s="22"/>
    </row>
    <row r="7" spans="1:9" x14ac:dyDescent="0.25">
      <c r="A7" s="22"/>
      <c r="B7" s="22" t="s">
        <v>64</v>
      </c>
      <c r="C7" s="3" t="s">
        <v>100</v>
      </c>
      <c r="D7" s="3"/>
    </row>
    <row r="8" spans="1:9" x14ac:dyDescent="0.25">
      <c r="A8" s="22"/>
      <c r="B8" s="22" t="s">
        <v>75</v>
      </c>
      <c r="C8" s="3" t="s">
        <v>102</v>
      </c>
      <c r="D8" s="3"/>
    </row>
    <row r="9" spans="1:9" x14ac:dyDescent="0.25">
      <c r="A9" s="22"/>
      <c r="B9" s="22" t="s">
        <v>98</v>
      </c>
      <c r="C9" s="10" t="s">
        <v>101</v>
      </c>
      <c r="D9" s="3"/>
    </row>
    <row r="10" spans="1:9" x14ac:dyDescent="0.25">
      <c r="A10" s="22"/>
      <c r="B10" s="22" t="s">
        <v>65</v>
      </c>
      <c r="C10" s="135">
        <v>2023</v>
      </c>
      <c r="D10" s="22"/>
    </row>
    <row r="11" spans="1:9" x14ac:dyDescent="0.25">
      <c r="A11" s="22"/>
    </row>
    <row r="12" spans="1:9" ht="26" x14ac:dyDescent="0.3">
      <c r="B12" s="24"/>
      <c r="C12" s="14" t="s">
        <v>71</v>
      </c>
      <c r="D12" s="14" t="s">
        <v>70</v>
      </c>
    </row>
    <row r="13" spans="1:9" ht="13" x14ac:dyDescent="0.3">
      <c r="B13" s="24" t="str">
        <f>'[2]Figure 2 data input'!B13</f>
        <v>EU</v>
      </c>
      <c r="C13" s="15">
        <f>'Figure 2 data input'!C13</f>
        <v>75.3</v>
      </c>
      <c r="D13" s="15">
        <f>'Figure 2 data input'!D13-'Figure 2 data input'!E13</f>
        <v>10.200000000000003</v>
      </c>
    </row>
    <row r="14" spans="1:9" ht="13" x14ac:dyDescent="0.3">
      <c r="B14" s="24" t="str">
        <f>'[2]Figure 2 data input'!B14</f>
        <v>BE</v>
      </c>
      <c r="C14" s="15">
        <f>'Figure 2 data input'!C14</f>
        <v>72.099999999999994</v>
      </c>
      <c r="D14" s="15">
        <f>'Figure 2 data input'!D14-'Figure 2 data input'!E14</f>
        <v>7.6000000000000085</v>
      </c>
    </row>
    <row r="15" spans="1:9" ht="13" x14ac:dyDescent="0.3">
      <c r="B15" s="24" t="str">
        <f>'[2]Figure 2 data input'!B15</f>
        <v>BG</v>
      </c>
      <c r="C15" s="15">
        <f>'Figure 2 data input'!C15</f>
        <v>76.2</v>
      </c>
      <c r="D15" s="15">
        <f>'Figure 2 data input'!D15-'Figure 2 data input'!E15</f>
        <v>7.3000000000000114</v>
      </c>
    </row>
    <row r="16" spans="1:9" ht="13" x14ac:dyDescent="0.3">
      <c r="B16" s="24" t="str">
        <f>'[2]Figure 2 data input'!B16</f>
        <v>CZ</v>
      </c>
      <c r="C16" s="15">
        <f>'Figure 2 data input'!C16</f>
        <v>81.7</v>
      </c>
      <c r="D16" s="15">
        <f>'Figure 2 data input'!D16-'Figure 2 data input'!E16</f>
        <v>13.900000000000006</v>
      </c>
    </row>
    <row r="17" spans="2:4" ht="13" x14ac:dyDescent="0.3">
      <c r="B17" s="24" t="str">
        <f>'[2]Figure 2 data input'!B17</f>
        <v>DK</v>
      </c>
      <c r="C17" s="15">
        <f>'Figure 2 data input'!C17</f>
        <v>79.8</v>
      </c>
      <c r="D17" s="15">
        <f>'Figure 2 data input'!D17-'Figure 2 data input'!E17</f>
        <v>5.5999999999999943</v>
      </c>
    </row>
    <row r="18" spans="2:4" ht="13" x14ac:dyDescent="0.3">
      <c r="B18" s="24" t="str">
        <f>'[2]Figure 2 data input'!B18</f>
        <v>DE</v>
      </c>
      <c r="C18" s="15">
        <f>'Figure 2 data input'!C18</f>
        <v>81.099999999999994</v>
      </c>
      <c r="D18" s="15">
        <f>'Figure 2 data input'!D18-'Figure 2 data input'!E18</f>
        <v>7.7000000000000028</v>
      </c>
    </row>
    <row r="19" spans="2:4" ht="13" x14ac:dyDescent="0.3">
      <c r="B19" s="24" t="str">
        <f>'[2]Figure 2 data input'!B19</f>
        <v>EE</v>
      </c>
      <c r="C19" s="15">
        <f>'Figure 2 data input'!C19</f>
        <v>82.1</v>
      </c>
      <c r="D19" s="15">
        <f>'Figure 2 data input'!D19-'Figure 2 data input'!E19</f>
        <v>2.3999999999999915</v>
      </c>
    </row>
    <row r="20" spans="2:4" ht="13" x14ac:dyDescent="0.3">
      <c r="B20" s="24" t="str">
        <f>'[2]Figure 2 data input'!B20</f>
        <v>IE</v>
      </c>
      <c r="C20" s="15">
        <f>'Figure 2 data input'!C20</f>
        <v>79.099999999999994</v>
      </c>
      <c r="D20" s="15">
        <f>'Figure 2 data input'!D20-'Figure 2 data input'!E20</f>
        <v>9.9000000000000057</v>
      </c>
    </row>
    <row r="21" spans="2:4" ht="13" x14ac:dyDescent="0.3">
      <c r="B21" s="24" t="str">
        <f>'[2]Figure 2 data input'!B21</f>
        <v>EL</v>
      </c>
      <c r="C21" s="15">
        <f>'Figure 2 data input'!C21</f>
        <v>67.400000000000006</v>
      </c>
      <c r="D21" s="15">
        <f>'Figure 2 data input'!D21-'Figure 2 data input'!E21</f>
        <v>19.800000000000004</v>
      </c>
    </row>
    <row r="22" spans="2:4" ht="13" x14ac:dyDescent="0.3">
      <c r="B22" s="24" t="str">
        <f>'[2]Figure 2 data input'!B22</f>
        <v>ES</v>
      </c>
      <c r="C22" s="15">
        <f>'Figure 2 data input'!C22</f>
        <v>70.5</v>
      </c>
      <c r="D22" s="15">
        <f>'Figure 2 data input'!D22-'Figure 2 data input'!E22</f>
        <v>10.299999999999997</v>
      </c>
    </row>
    <row r="23" spans="2:4" ht="13" x14ac:dyDescent="0.3">
      <c r="B23" s="24" t="str">
        <f>'[2]Figure 2 data input'!B23</f>
        <v>FR</v>
      </c>
      <c r="C23" s="15">
        <f>'Figure 2 data input'!C23</f>
        <v>74.400000000000006</v>
      </c>
      <c r="D23" s="15">
        <f>'Figure 2 data input'!D23-'Figure 2 data input'!E23</f>
        <v>5.5</v>
      </c>
    </row>
    <row r="24" spans="2:4" ht="13" x14ac:dyDescent="0.3">
      <c r="B24" s="24" t="str">
        <f>'[2]Figure 2 data input'!B24</f>
        <v>HR</v>
      </c>
      <c r="C24" s="15">
        <f>'Figure 2 data input'!C24</f>
        <v>70.7</v>
      </c>
      <c r="D24" s="15">
        <f>'Figure 2 data input'!D24-'Figure 2 data input'!E24</f>
        <v>7.7999999999999972</v>
      </c>
    </row>
    <row r="25" spans="2:4" ht="13" x14ac:dyDescent="0.3">
      <c r="B25" s="24" t="str">
        <f>'[2]Figure 2 data input'!B25</f>
        <v>IT</v>
      </c>
      <c r="C25" s="15">
        <f>'Figure 2 data input'!C25</f>
        <v>66.3</v>
      </c>
      <c r="D25" s="15">
        <f>'Figure 2 data input'!D25-'Figure 2 data input'!E25</f>
        <v>19.5</v>
      </c>
    </row>
    <row r="26" spans="2:4" ht="13" x14ac:dyDescent="0.3">
      <c r="B26" s="24" t="str">
        <f>'[2]Figure 2 data input'!B26</f>
        <v>CY</v>
      </c>
      <c r="C26" s="15">
        <f>'Figure 2 data input'!C26</f>
        <v>78.900000000000006</v>
      </c>
      <c r="D26" s="15">
        <f>'Figure 2 data input'!D26-'Figure 2 data input'!E26</f>
        <v>9</v>
      </c>
    </row>
    <row r="27" spans="2:4" ht="13" x14ac:dyDescent="0.3">
      <c r="B27" s="24" t="str">
        <f>'[2]Figure 2 data input'!B27</f>
        <v>LV</v>
      </c>
      <c r="C27" s="15">
        <f>'Figure 2 data input'!C27</f>
        <v>77.5</v>
      </c>
      <c r="D27" s="15">
        <f>'Figure 2 data input'!D27-'Figure 2 data input'!E27</f>
        <v>3.0999999999999943</v>
      </c>
    </row>
    <row r="28" spans="2:4" ht="13" x14ac:dyDescent="0.3">
      <c r="B28" s="24" t="str">
        <f>'[2]Figure 2 data input'!B28</f>
        <v>LT</v>
      </c>
      <c r="C28" s="15">
        <f>'Figure 2 data input'!C28</f>
        <v>78.5</v>
      </c>
      <c r="D28" s="15">
        <f>'Figure 2 data input'!D28-'Figure 2 data input'!E28</f>
        <v>1.5</v>
      </c>
    </row>
    <row r="29" spans="2:4" ht="13" x14ac:dyDescent="0.3">
      <c r="B29" s="24" t="str">
        <f>'[2]Figure 2 data input'!B29</f>
        <v>LU</v>
      </c>
      <c r="C29" s="15">
        <f>'Figure 2 data input'!C29</f>
        <v>74.8</v>
      </c>
      <c r="D29" s="15">
        <f>'Figure 2 data input'!D29-'Figure 2 data input'!E29</f>
        <v>6.7999999999999972</v>
      </c>
    </row>
    <row r="30" spans="2:4" ht="13" x14ac:dyDescent="0.3">
      <c r="B30" s="24" t="str">
        <f>'[2]Figure 2 data input'!B30</f>
        <v>HU</v>
      </c>
      <c r="C30" s="15">
        <f>'Figure 2 data input'!C30</f>
        <v>80.7</v>
      </c>
      <c r="D30" s="15">
        <f>'Figure 2 data input'!D30-'Figure 2 data input'!E30</f>
        <v>9.2000000000000028</v>
      </c>
    </row>
    <row r="31" spans="2:4" ht="13" x14ac:dyDescent="0.3">
      <c r="B31" s="24" t="str">
        <f>'[2]Figure 2 data input'!B31</f>
        <v>MT</v>
      </c>
      <c r="C31" s="15">
        <f>'Figure 2 data input'!C31</f>
        <v>81.7</v>
      </c>
      <c r="D31" s="15">
        <f>'Figure 2 data input'!D31-'Figure 2 data input'!E31</f>
        <v>14.200000000000003</v>
      </c>
    </row>
    <row r="32" spans="2:4" ht="13" x14ac:dyDescent="0.3">
      <c r="B32" s="24" t="str">
        <f>'[2]Figure 2 data input'!B32</f>
        <v>NL</v>
      </c>
      <c r="C32" s="15">
        <f>'Figure 2 data input'!C32</f>
        <v>83.5</v>
      </c>
      <c r="D32" s="15">
        <f>'Figure 2 data input'!D32-'Figure 2 data input'!E32</f>
        <v>7.8000000000000114</v>
      </c>
    </row>
    <row r="33" spans="2:4" ht="13" x14ac:dyDescent="0.3">
      <c r="B33" s="24" t="str">
        <f>'[2]Figure 2 data input'!B33</f>
        <v>AT</v>
      </c>
      <c r="C33" s="15">
        <f>'Figure 2 data input'!C33</f>
        <v>77.2</v>
      </c>
      <c r="D33" s="15">
        <f>'Figure 2 data input'!D33-'Figure 2 data input'!E33</f>
        <v>7.7999999999999972</v>
      </c>
    </row>
    <row r="34" spans="2:4" ht="13" x14ac:dyDescent="0.3">
      <c r="B34" s="24" t="str">
        <f>'[2]Figure 2 data input'!B34</f>
        <v>PL</v>
      </c>
      <c r="C34" s="15">
        <f>'Figure 2 data input'!C34</f>
        <v>77.900000000000006</v>
      </c>
      <c r="D34" s="15">
        <f>'Figure 2 data input'!D34-'Figure 2 data input'!E34</f>
        <v>11.799999999999997</v>
      </c>
    </row>
    <row r="35" spans="2:4" ht="13" x14ac:dyDescent="0.3">
      <c r="B35" s="24" t="str">
        <f>'[2]Figure 2 data input'!B35</f>
        <v>PT</v>
      </c>
      <c r="C35" s="15">
        <f>'Figure 2 data input'!C35</f>
        <v>78.2</v>
      </c>
      <c r="D35" s="15">
        <f>'Figure 2 data input'!D35-'Figure 2 data input'!E35</f>
        <v>5.5999999999999943</v>
      </c>
    </row>
    <row r="36" spans="2:4" ht="13" x14ac:dyDescent="0.3">
      <c r="B36" s="24" t="str">
        <f>'[2]Figure 2 data input'!B36</f>
        <v>RO</v>
      </c>
      <c r="C36" s="15">
        <f>'Figure 2 data input'!C36</f>
        <v>68.7</v>
      </c>
      <c r="D36" s="15">
        <f>'Figure 2 data input'!D36-'Figure 2 data input'!E36</f>
        <v>19.100000000000001</v>
      </c>
    </row>
    <row r="37" spans="2:4" ht="13" x14ac:dyDescent="0.3">
      <c r="B37" s="24" t="str">
        <f>'[2]Figure 2 data input'!B37</f>
        <v>SI</v>
      </c>
      <c r="C37" s="15">
        <f>'Figure 2 data input'!C37</f>
        <v>77.5</v>
      </c>
      <c r="D37" s="15">
        <f>'Figure 2 data input'!D37-'Figure 2 data input'!E37</f>
        <v>6.1000000000000085</v>
      </c>
    </row>
    <row r="38" spans="2:4" ht="13" x14ac:dyDescent="0.3">
      <c r="B38" s="24" t="str">
        <f>'[2]Figure 2 data input'!B38</f>
        <v>SK</v>
      </c>
      <c r="C38" s="15">
        <f>'Figure 2 data input'!C38</f>
        <v>77.5</v>
      </c>
      <c r="D38" s="15">
        <f>'Figure 2 data input'!D38-'Figure 2 data input'!E38</f>
        <v>7.7000000000000028</v>
      </c>
    </row>
    <row r="39" spans="2:4" ht="13" x14ac:dyDescent="0.3">
      <c r="B39" s="24" t="str">
        <f>'[2]Figure 2 data input'!B39</f>
        <v>FI</v>
      </c>
      <c r="C39" s="15">
        <f>'Figure 2 data input'!C39</f>
        <v>78.2</v>
      </c>
      <c r="D39" s="15">
        <f>'Figure 2 data input'!D39-'Figure 2 data input'!E39</f>
        <v>0.20000000000000284</v>
      </c>
    </row>
    <row r="40" spans="2:4" ht="13" x14ac:dyDescent="0.3">
      <c r="B40" s="24" t="str">
        <f>'[2]Figure 2 data input'!B40</f>
        <v>SE</v>
      </c>
      <c r="C40" s="15">
        <f>'Figure 2 data input'!C40</f>
        <v>82.6</v>
      </c>
      <c r="D40" s="15">
        <f>'Figure 2 data input'!D40-'Figure 2 data input'!E40</f>
        <v>4.7000000000000028</v>
      </c>
    </row>
    <row r="41" spans="2:4" ht="13" x14ac:dyDescent="0.3">
      <c r="B41" s="24" t="str">
        <f>'[2]Figure 2 data input'!B41</f>
        <v>IS</v>
      </c>
      <c r="C41" s="15">
        <f>'Figure 2 data input'!C41</f>
        <v>85.3</v>
      </c>
      <c r="D41" s="15">
        <f>'Figure 2 data input'!D41-'Figure 2 data input'!E41</f>
        <v>6.1000000000000085</v>
      </c>
    </row>
    <row r="42" spans="2:4" ht="13" x14ac:dyDescent="0.3">
      <c r="B42" s="24" t="str">
        <f>'[2]Figure 2 data input'!B42</f>
        <v>NO</v>
      </c>
      <c r="C42" s="15">
        <f>'Figure 2 data input'!C42</f>
        <v>80.400000000000006</v>
      </c>
      <c r="D42" s="15">
        <f>'Figure 2 data input'!D42-'Figure 2 data input'!E42</f>
        <v>5</v>
      </c>
    </row>
    <row r="43" spans="2:4" ht="13" x14ac:dyDescent="0.3">
      <c r="B43" s="24" t="str">
        <f>'[2]Figure 2 data input'!B43</f>
        <v>CH</v>
      </c>
      <c r="C43" s="15">
        <f>'Figure 2 data input'!C43</f>
        <v>83</v>
      </c>
      <c r="D43" s="15">
        <f>'Figure 2 data input'!D43-'Figure 2 data input'!E43</f>
        <v>7.8000000000000114</v>
      </c>
    </row>
    <row r="45" spans="2:4" ht="13" x14ac:dyDescent="0.3">
      <c r="B45" s="18" t="s">
        <v>119</v>
      </c>
    </row>
    <row r="48" spans="2:4" ht="13" x14ac:dyDescent="0.3">
      <c r="B48" s="18"/>
    </row>
    <row r="56" spans="12:12" ht="13" x14ac:dyDescent="0.3">
      <c r="L56" s="25" t="s">
        <v>137</v>
      </c>
    </row>
  </sheetData>
  <pageMargins left="0.75" right="0.75" top="1" bottom="1" header="0.5" footer="0.5"/>
  <pageSetup paperSize="9" scale="92"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showGridLines="0" zoomScale="80" zoomScaleNormal="80" workbookViewId="0">
      <selection activeCell="F14" sqref="F14"/>
    </sheetView>
  </sheetViews>
  <sheetFormatPr defaultColWidth="9.1796875" defaultRowHeight="12.5" x14ac:dyDescent="0.25"/>
  <cols>
    <col min="1" max="1" width="10.54296875" style="22" customWidth="1"/>
    <col min="2" max="2" width="29" style="8" customWidth="1"/>
    <col min="3" max="3" width="10.1796875" style="8" bestFit="1" customWidth="1"/>
    <col min="4" max="5" width="9.1796875" style="8"/>
    <col min="6" max="6" width="9.1796875" style="22" customWidth="1"/>
    <col min="7" max="7" width="9.26953125" style="22" customWidth="1"/>
    <col min="8" max="8" width="10" style="22" customWidth="1"/>
    <col min="9" max="10" width="9.1796875" style="22"/>
    <col min="11" max="16384" width="9.1796875" style="8"/>
  </cols>
  <sheetData>
    <row r="1" spans="2:11" ht="13" x14ac:dyDescent="0.3">
      <c r="B1" s="23" t="s">
        <v>103</v>
      </c>
      <c r="C1" s="3"/>
      <c r="D1" s="22"/>
      <c r="E1" s="22"/>
    </row>
    <row r="2" spans="2:11" x14ac:dyDescent="0.25">
      <c r="B2" s="22"/>
      <c r="C2" s="22"/>
    </row>
    <row r="3" spans="2:11" x14ac:dyDescent="0.25">
      <c r="B3" s="22" t="s">
        <v>69</v>
      </c>
      <c r="C3" s="19">
        <v>45406</v>
      </c>
      <c r="D3" s="4"/>
    </row>
    <row r="4" spans="2:11" x14ac:dyDescent="0.25">
      <c r="B4" s="22" t="s">
        <v>68</v>
      </c>
      <c r="C4" s="19">
        <v>45407</v>
      </c>
      <c r="D4" s="4"/>
    </row>
    <row r="5" spans="2:11" x14ac:dyDescent="0.25">
      <c r="B5" s="22" t="s">
        <v>67</v>
      </c>
      <c r="C5" s="3" t="s">
        <v>66</v>
      </c>
      <c r="D5" s="3"/>
    </row>
    <row r="6" spans="2:11" x14ac:dyDescent="0.25">
      <c r="B6" s="22"/>
      <c r="C6" s="22"/>
    </row>
    <row r="7" spans="2:11" x14ac:dyDescent="0.25">
      <c r="B7" s="22" t="s">
        <v>64</v>
      </c>
      <c r="C7" s="3" t="s">
        <v>100</v>
      </c>
      <c r="D7" s="3"/>
    </row>
    <row r="8" spans="2:11" ht="13" x14ac:dyDescent="0.3">
      <c r="B8" s="22" t="s">
        <v>75</v>
      </c>
      <c r="C8" s="3" t="s">
        <v>102</v>
      </c>
      <c r="D8" s="3"/>
      <c r="K8" s="9"/>
    </row>
    <row r="9" spans="2:11" x14ac:dyDescent="0.25">
      <c r="B9" s="22" t="s">
        <v>98</v>
      </c>
      <c r="C9" s="10" t="s">
        <v>101</v>
      </c>
      <c r="D9" s="3"/>
    </row>
    <row r="10" spans="2:11" x14ac:dyDescent="0.25">
      <c r="B10" s="22" t="s">
        <v>65</v>
      </c>
      <c r="C10" s="22">
        <v>2023</v>
      </c>
      <c r="D10" s="3"/>
    </row>
    <row r="12" spans="2:11" x14ac:dyDescent="0.25">
      <c r="B12" s="1" t="s">
        <v>63</v>
      </c>
      <c r="C12" s="1" t="s">
        <v>62</v>
      </c>
      <c r="D12" s="1" t="s">
        <v>61</v>
      </c>
      <c r="E12" s="1" t="s">
        <v>60</v>
      </c>
    </row>
    <row r="13" spans="2:11" x14ac:dyDescent="0.25">
      <c r="B13" s="1" t="s">
        <v>134</v>
      </c>
      <c r="C13" s="2">
        <v>75.3</v>
      </c>
      <c r="D13" s="2">
        <v>80.400000000000006</v>
      </c>
      <c r="E13" s="2">
        <v>70.2</v>
      </c>
      <c r="F13" s="26">
        <f>D13-E13</f>
        <v>10.200000000000003</v>
      </c>
      <c r="I13" s="8"/>
      <c r="J13" s="8"/>
    </row>
    <row r="14" spans="2:11" x14ac:dyDescent="0.25">
      <c r="B14" s="1" t="s">
        <v>58</v>
      </c>
      <c r="C14" s="2">
        <v>72.099999999999994</v>
      </c>
      <c r="D14" s="2">
        <v>75.900000000000006</v>
      </c>
      <c r="E14" s="2">
        <v>68.3</v>
      </c>
      <c r="I14" s="8"/>
      <c r="J14" s="8"/>
    </row>
    <row r="15" spans="2:11" x14ac:dyDescent="0.25">
      <c r="B15" s="1" t="s">
        <v>56</v>
      </c>
      <c r="C15" s="2">
        <v>76.2</v>
      </c>
      <c r="D15" s="2">
        <v>79.900000000000006</v>
      </c>
      <c r="E15" s="2">
        <v>72.599999999999994</v>
      </c>
      <c r="I15" s="8"/>
      <c r="J15" s="8"/>
    </row>
    <row r="16" spans="2:11" x14ac:dyDescent="0.25">
      <c r="B16" s="1" t="s">
        <v>110</v>
      </c>
      <c r="C16" s="2">
        <v>81.7</v>
      </c>
      <c r="D16" s="2">
        <v>88.4</v>
      </c>
      <c r="E16" s="2">
        <v>74.5</v>
      </c>
      <c r="I16" s="8"/>
      <c r="J16" s="8"/>
    </row>
    <row r="17" spans="2:10" x14ac:dyDescent="0.25">
      <c r="B17" s="1" t="s">
        <v>53</v>
      </c>
      <c r="C17" s="2">
        <v>79.8</v>
      </c>
      <c r="D17" s="2">
        <v>82.6</v>
      </c>
      <c r="E17" s="2">
        <v>77</v>
      </c>
      <c r="I17" s="8"/>
      <c r="J17" s="8"/>
    </row>
    <row r="18" spans="2:10" x14ac:dyDescent="0.25">
      <c r="B18" s="1" t="s">
        <v>84</v>
      </c>
      <c r="C18" s="2">
        <v>81.099999999999994</v>
      </c>
      <c r="D18" s="2">
        <v>84.9</v>
      </c>
      <c r="E18" s="2">
        <v>77.2</v>
      </c>
      <c r="I18" s="8"/>
      <c r="J18" s="8"/>
    </row>
    <row r="19" spans="2:10" x14ac:dyDescent="0.25">
      <c r="B19" s="1" t="s">
        <v>49</v>
      </c>
      <c r="C19" s="2">
        <v>82.1</v>
      </c>
      <c r="D19" s="2">
        <v>83.3</v>
      </c>
      <c r="E19" s="2">
        <v>80.900000000000006</v>
      </c>
      <c r="I19" s="8"/>
      <c r="J19" s="8"/>
    </row>
    <row r="20" spans="2:10" x14ac:dyDescent="0.25">
      <c r="B20" s="1" t="s">
        <v>47</v>
      </c>
      <c r="C20" s="2">
        <v>79.099999999999994</v>
      </c>
      <c r="D20" s="2">
        <v>84.2</v>
      </c>
      <c r="E20" s="2">
        <v>74.3</v>
      </c>
      <c r="I20" s="8"/>
      <c r="J20" s="8"/>
    </row>
    <row r="21" spans="2:10" x14ac:dyDescent="0.25">
      <c r="B21" s="1" t="s">
        <v>45</v>
      </c>
      <c r="C21" s="2">
        <v>67.400000000000006</v>
      </c>
      <c r="D21" s="2">
        <v>77.400000000000006</v>
      </c>
      <c r="E21" s="2">
        <v>57.6</v>
      </c>
      <c r="I21" s="8"/>
      <c r="J21" s="8"/>
    </row>
    <row r="22" spans="2:10" x14ac:dyDescent="0.25">
      <c r="B22" s="1" t="s">
        <v>43</v>
      </c>
      <c r="C22" s="2">
        <v>70.5</v>
      </c>
      <c r="D22" s="2">
        <v>75.7</v>
      </c>
      <c r="E22" s="2">
        <v>65.400000000000006</v>
      </c>
      <c r="I22" s="8"/>
      <c r="J22" s="8"/>
    </row>
    <row r="23" spans="2:10" x14ac:dyDescent="0.25">
      <c r="B23" s="1" t="s">
        <v>41</v>
      </c>
      <c r="C23" s="2">
        <v>74.400000000000006</v>
      </c>
      <c r="D23" s="2">
        <v>77.2</v>
      </c>
      <c r="E23" s="2">
        <v>71.7</v>
      </c>
      <c r="I23" s="8"/>
      <c r="J23" s="8"/>
    </row>
    <row r="24" spans="2:10" x14ac:dyDescent="0.25">
      <c r="B24" s="1" t="s">
        <v>39</v>
      </c>
      <c r="C24" s="2">
        <v>70.7</v>
      </c>
      <c r="D24" s="2">
        <v>74.599999999999994</v>
      </c>
      <c r="E24" s="2">
        <v>66.8</v>
      </c>
      <c r="I24" s="8"/>
      <c r="J24" s="8"/>
    </row>
    <row r="25" spans="2:10" x14ac:dyDescent="0.25">
      <c r="B25" s="1" t="s">
        <v>37</v>
      </c>
      <c r="C25" s="2">
        <v>66.3</v>
      </c>
      <c r="D25" s="2">
        <v>76</v>
      </c>
      <c r="E25" s="2">
        <v>56.5</v>
      </c>
      <c r="I25" s="8"/>
      <c r="J25" s="8"/>
    </row>
    <row r="26" spans="2:10" x14ac:dyDescent="0.25">
      <c r="B26" s="1" t="s">
        <v>35</v>
      </c>
      <c r="C26" s="2">
        <v>78.900000000000006</v>
      </c>
      <c r="D26" s="2">
        <v>83.6</v>
      </c>
      <c r="E26" s="2">
        <v>74.599999999999994</v>
      </c>
      <c r="I26" s="8"/>
      <c r="J26" s="8"/>
    </row>
    <row r="27" spans="2:10" x14ac:dyDescent="0.25">
      <c r="B27" s="1" t="s">
        <v>33</v>
      </c>
      <c r="C27" s="2">
        <v>77.5</v>
      </c>
      <c r="D27" s="2">
        <v>79.099999999999994</v>
      </c>
      <c r="E27" s="2">
        <v>76</v>
      </c>
      <c r="I27" s="8"/>
      <c r="J27" s="8"/>
    </row>
    <row r="28" spans="2:10" x14ac:dyDescent="0.25">
      <c r="B28" s="1" t="s">
        <v>31</v>
      </c>
      <c r="C28" s="2">
        <v>78.5</v>
      </c>
      <c r="D28" s="2">
        <v>79.2</v>
      </c>
      <c r="E28" s="2">
        <v>77.7</v>
      </c>
      <c r="I28" s="8"/>
      <c r="J28" s="8"/>
    </row>
    <row r="29" spans="2:10" x14ac:dyDescent="0.25">
      <c r="B29" s="1" t="s">
        <v>29</v>
      </c>
      <c r="C29" s="2">
        <v>74.8</v>
      </c>
      <c r="D29" s="2">
        <v>78.2</v>
      </c>
      <c r="E29" s="2">
        <v>71.400000000000006</v>
      </c>
      <c r="I29" s="8"/>
      <c r="J29" s="8"/>
    </row>
    <row r="30" spans="2:10" x14ac:dyDescent="0.25">
      <c r="B30" s="1" t="s">
        <v>27</v>
      </c>
      <c r="C30" s="2">
        <v>80.7</v>
      </c>
      <c r="D30" s="2">
        <v>85.3</v>
      </c>
      <c r="E30" s="2">
        <v>76.099999999999994</v>
      </c>
      <c r="I30" s="8"/>
      <c r="J30" s="8"/>
    </row>
    <row r="31" spans="2:10" x14ac:dyDescent="0.25">
      <c r="B31" s="1" t="s">
        <v>25</v>
      </c>
      <c r="C31" s="2">
        <v>81.7</v>
      </c>
      <c r="D31" s="2">
        <v>88.2</v>
      </c>
      <c r="E31" s="2">
        <v>74</v>
      </c>
      <c r="I31" s="8"/>
      <c r="J31" s="8"/>
    </row>
    <row r="32" spans="2:10" x14ac:dyDescent="0.25">
      <c r="B32" s="1" t="s">
        <v>23</v>
      </c>
      <c r="C32" s="2">
        <v>83.5</v>
      </c>
      <c r="D32" s="2">
        <v>87.4</v>
      </c>
      <c r="E32" s="2">
        <v>79.599999999999994</v>
      </c>
      <c r="I32" s="8"/>
      <c r="J32" s="8"/>
    </row>
    <row r="33" spans="1:10" x14ac:dyDescent="0.25">
      <c r="B33" s="1" t="s">
        <v>21</v>
      </c>
      <c r="C33" s="2">
        <v>77.2</v>
      </c>
      <c r="D33" s="2">
        <v>81.099999999999994</v>
      </c>
      <c r="E33" s="2">
        <v>73.3</v>
      </c>
      <c r="I33" s="8"/>
      <c r="J33" s="8"/>
    </row>
    <row r="34" spans="1:10" x14ac:dyDescent="0.25">
      <c r="B34" s="1" t="s">
        <v>19</v>
      </c>
      <c r="C34" s="2">
        <v>77.900000000000006</v>
      </c>
      <c r="D34" s="2">
        <v>83.8</v>
      </c>
      <c r="E34" s="2">
        <v>72</v>
      </c>
      <c r="I34" s="8"/>
      <c r="J34" s="8"/>
    </row>
    <row r="35" spans="1:10" x14ac:dyDescent="0.25">
      <c r="B35" s="1" t="s">
        <v>17</v>
      </c>
      <c r="C35" s="2">
        <v>78.2</v>
      </c>
      <c r="D35" s="2">
        <v>81.099999999999994</v>
      </c>
      <c r="E35" s="2">
        <v>75.5</v>
      </c>
      <c r="I35" s="8"/>
      <c r="J35" s="8"/>
    </row>
    <row r="36" spans="1:10" x14ac:dyDescent="0.25">
      <c r="B36" s="1" t="s">
        <v>15</v>
      </c>
      <c r="C36" s="2">
        <v>68.7</v>
      </c>
      <c r="D36" s="2">
        <v>78.2</v>
      </c>
      <c r="E36" s="2">
        <v>59.1</v>
      </c>
      <c r="I36" s="8"/>
      <c r="J36" s="8"/>
    </row>
    <row r="37" spans="1:10" x14ac:dyDescent="0.25">
      <c r="B37" s="1" t="s">
        <v>13</v>
      </c>
      <c r="C37" s="2">
        <v>77.5</v>
      </c>
      <c r="D37" s="2">
        <v>80.400000000000006</v>
      </c>
      <c r="E37" s="2">
        <v>74.3</v>
      </c>
      <c r="I37" s="8"/>
      <c r="J37" s="8"/>
    </row>
    <row r="38" spans="1:10" x14ac:dyDescent="0.25">
      <c r="B38" s="1" t="s">
        <v>11</v>
      </c>
      <c r="C38" s="2">
        <v>77.5</v>
      </c>
      <c r="D38" s="2">
        <v>81.3</v>
      </c>
      <c r="E38" s="2">
        <v>73.599999999999994</v>
      </c>
      <c r="I38" s="8"/>
      <c r="J38" s="8"/>
    </row>
    <row r="39" spans="1:10" x14ac:dyDescent="0.25">
      <c r="B39" s="1" t="s">
        <v>9</v>
      </c>
      <c r="C39" s="2">
        <v>78.2</v>
      </c>
      <c r="D39" s="2">
        <v>78.3</v>
      </c>
      <c r="E39" s="2">
        <v>78.099999999999994</v>
      </c>
      <c r="I39" s="8"/>
      <c r="J39" s="8"/>
    </row>
    <row r="40" spans="1:10" ht="16.149999999999999" customHeight="1" x14ac:dyDescent="0.3">
      <c r="B40" s="1" t="s">
        <v>7</v>
      </c>
      <c r="C40" s="2">
        <v>82.6</v>
      </c>
      <c r="D40" s="2">
        <v>84.9</v>
      </c>
      <c r="E40" s="2">
        <v>80.2</v>
      </c>
      <c r="I40" s="25"/>
      <c r="J40" s="8"/>
    </row>
    <row r="41" spans="1:10" x14ac:dyDescent="0.25">
      <c r="B41" s="1" t="s">
        <v>5</v>
      </c>
      <c r="C41" s="2">
        <v>85.3</v>
      </c>
      <c r="D41" s="2">
        <v>88.2</v>
      </c>
      <c r="E41" s="2">
        <v>82.1</v>
      </c>
      <c r="I41" s="8"/>
      <c r="J41" s="8"/>
    </row>
    <row r="42" spans="1:10" x14ac:dyDescent="0.25">
      <c r="B42" s="1" t="s">
        <v>4</v>
      </c>
      <c r="C42" s="2">
        <v>80.400000000000006</v>
      </c>
      <c r="D42" s="2">
        <v>82.8</v>
      </c>
      <c r="E42" s="2">
        <v>77.8</v>
      </c>
      <c r="I42" s="8"/>
      <c r="J42" s="8"/>
    </row>
    <row r="43" spans="1:10" x14ac:dyDescent="0.25">
      <c r="B43" s="1" t="s">
        <v>3</v>
      </c>
      <c r="C43" s="2">
        <v>83</v>
      </c>
      <c r="D43" s="2">
        <v>86.9</v>
      </c>
      <c r="E43" s="2">
        <v>79.099999999999994</v>
      </c>
      <c r="I43" s="8"/>
      <c r="J43" s="8"/>
    </row>
    <row r="44" spans="1:10" x14ac:dyDescent="0.25">
      <c r="A44" s="27"/>
      <c r="B44" s="3" t="s">
        <v>2</v>
      </c>
      <c r="G44" s="26"/>
      <c r="H44" s="26"/>
    </row>
    <row r="45" spans="1:10" x14ac:dyDescent="0.25">
      <c r="A45" s="27"/>
      <c r="B45" s="3" t="s">
        <v>1</v>
      </c>
      <c r="C45" s="3" t="s">
        <v>0</v>
      </c>
    </row>
  </sheetData>
  <pageMargins left="0.75" right="0.75" top="1" bottom="1" header="0.5" footer="0.5"/>
  <pageSetup paperSize="9" scale="92"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I59"/>
  <sheetViews>
    <sheetView showGridLines="0" tabSelected="1" topLeftCell="A12" zoomScaleNormal="100" workbookViewId="0">
      <selection activeCell="E40" sqref="E40"/>
    </sheetView>
  </sheetViews>
  <sheetFormatPr defaultColWidth="9.1796875" defaultRowHeight="12.5" x14ac:dyDescent="0.25"/>
  <cols>
    <col min="1" max="1" width="12.1796875" style="8" customWidth="1"/>
    <col min="2" max="2" width="12.26953125" style="8" customWidth="1"/>
    <col min="3" max="3" width="25.1796875" style="8" customWidth="1"/>
    <col min="4" max="4" width="16.26953125" style="8" bestFit="1" customWidth="1"/>
    <col min="5" max="5" width="27" style="8" customWidth="1"/>
    <col min="6" max="6" width="13.26953125" style="8" customWidth="1"/>
    <col min="7" max="16384" width="9.1796875" style="8"/>
  </cols>
  <sheetData>
    <row r="1" spans="2:9" ht="13" x14ac:dyDescent="0.3">
      <c r="B1" s="28" t="s">
        <v>113</v>
      </c>
      <c r="C1" s="29"/>
    </row>
    <row r="2" spans="2:9" x14ac:dyDescent="0.25">
      <c r="B2" s="29"/>
      <c r="C2" s="29"/>
    </row>
    <row r="3" spans="2:9" ht="13" x14ac:dyDescent="0.3">
      <c r="B3" s="5" t="s">
        <v>69</v>
      </c>
      <c r="C3" s="19">
        <v>44986</v>
      </c>
      <c r="I3" s="9" t="s">
        <v>131</v>
      </c>
    </row>
    <row r="4" spans="2:9" x14ac:dyDescent="0.25">
      <c r="B4" s="5" t="s">
        <v>68</v>
      </c>
      <c r="C4" s="19">
        <v>44988</v>
      </c>
    </row>
    <row r="5" spans="2:9" x14ac:dyDescent="0.25">
      <c r="B5" s="5" t="s">
        <v>67</v>
      </c>
      <c r="C5" s="5" t="s">
        <v>66</v>
      </c>
    </row>
    <row r="6" spans="2:9" x14ac:dyDescent="0.25">
      <c r="B6" s="29"/>
      <c r="C6" s="29"/>
    </row>
    <row r="7" spans="2:9" x14ac:dyDescent="0.25">
      <c r="B7" s="5" t="s">
        <v>75</v>
      </c>
      <c r="C7" s="5" t="s">
        <v>74</v>
      </c>
    </row>
    <row r="8" spans="2:9" x14ac:dyDescent="0.25">
      <c r="B8" s="8" t="s">
        <v>73</v>
      </c>
      <c r="C8" s="5" t="s">
        <v>72</v>
      </c>
    </row>
    <row r="9" spans="2:9" x14ac:dyDescent="0.25">
      <c r="B9" s="22" t="s">
        <v>65</v>
      </c>
      <c r="C9" s="10">
        <v>2018</v>
      </c>
    </row>
    <row r="10" spans="2:9" x14ac:dyDescent="0.25">
      <c r="B10" s="22"/>
      <c r="C10" s="22"/>
    </row>
    <row r="11" spans="2:9" ht="13" x14ac:dyDescent="0.3">
      <c r="B11" s="28" t="s">
        <v>127</v>
      </c>
      <c r="C11" s="29"/>
      <c r="E11" s="29"/>
    </row>
    <row r="12" spans="2:9" x14ac:dyDescent="0.25">
      <c r="B12" s="29"/>
      <c r="C12" s="29"/>
      <c r="E12" s="29"/>
    </row>
    <row r="13" spans="2:9" x14ac:dyDescent="0.25">
      <c r="B13" s="47" t="s">
        <v>69</v>
      </c>
      <c r="C13" s="116">
        <v>45341</v>
      </c>
      <c r="E13" s="19"/>
      <c r="F13" s="5"/>
    </row>
    <row r="14" spans="2:9" x14ac:dyDescent="0.25">
      <c r="B14" s="47" t="s">
        <v>68</v>
      </c>
      <c r="C14" s="116">
        <v>45342</v>
      </c>
      <c r="E14" s="19"/>
    </row>
    <row r="15" spans="2:9" x14ac:dyDescent="0.25">
      <c r="B15" s="5" t="s">
        <v>67</v>
      </c>
      <c r="C15" s="5" t="s">
        <v>66</v>
      </c>
      <c r="E15" s="5" t="s">
        <v>66</v>
      </c>
    </row>
    <row r="16" spans="2:9" x14ac:dyDescent="0.25">
      <c r="B16" s="29"/>
      <c r="C16" s="29"/>
      <c r="E16" s="29"/>
    </row>
    <row r="17" spans="2:6" x14ac:dyDescent="0.25">
      <c r="B17" s="5" t="s">
        <v>73</v>
      </c>
      <c r="C17" s="5" t="s">
        <v>72</v>
      </c>
      <c r="E17" s="5" t="s">
        <v>74</v>
      </c>
    </row>
    <row r="18" spans="2:6" x14ac:dyDescent="0.25">
      <c r="B18" s="5" t="s">
        <v>107</v>
      </c>
      <c r="C18" s="5" t="s">
        <v>62</v>
      </c>
      <c r="E18" s="8" t="s">
        <v>72</v>
      </c>
    </row>
    <row r="19" spans="2:6" x14ac:dyDescent="0.25">
      <c r="B19" s="5" t="s">
        <v>108</v>
      </c>
      <c r="C19" s="10" t="s">
        <v>62</v>
      </c>
    </row>
    <row r="20" spans="2:6" x14ac:dyDescent="0.25">
      <c r="B20" s="5" t="s">
        <v>64</v>
      </c>
      <c r="C20" s="22" t="s">
        <v>62</v>
      </c>
    </row>
    <row r="21" spans="2:6" x14ac:dyDescent="0.25">
      <c r="B21" s="5" t="s">
        <v>76</v>
      </c>
      <c r="C21" s="22" t="s">
        <v>128</v>
      </c>
    </row>
    <row r="22" spans="2:6" x14ac:dyDescent="0.25">
      <c r="B22" s="22" t="s">
        <v>65</v>
      </c>
      <c r="C22" s="10">
        <v>2018</v>
      </c>
    </row>
    <row r="24" spans="2:6" ht="26" x14ac:dyDescent="0.3">
      <c r="B24" s="24"/>
      <c r="C24" s="14" t="s">
        <v>126</v>
      </c>
      <c r="D24" s="14" t="s">
        <v>79</v>
      </c>
    </row>
    <row r="25" spans="2:6" ht="13" x14ac:dyDescent="0.3">
      <c r="B25" s="24" t="s">
        <v>134</v>
      </c>
      <c r="C25" s="15">
        <v>15.43</v>
      </c>
      <c r="D25" s="15">
        <v>14.4</v>
      </c>
      <c r="E25" s="30"/>
      <c r="F25" s="30">
        <f>D25-E25</f>
        <v>14.4</v>
      </c>
    </row>
    <row r="26" spans="2:6" ht="13" x14ac:dyDescent="0.3">
      <c r="B26" s="24" t="s">
        <v>57</v>
      </c>
      <c r="C26" s="15">
        <v>17.59</v>
      </c>
      <c r="D26" s="15">
        <v>5.8</v>
      </c>
      <c r="E26" s="30"/>
    </row>
    <row r="27" spans="2:6" ht="13" x14ac:dyDescent="0.3">
      <c r="B27" s="24" t="s">
        <v>55</v>
      </c>
      <c r="C27" s="15">
        <v>6.35</v>
      </c>
      <c r="D27" s="15">
        <v>13.9</v>
      </c>
      <c r="E27" s="30"/>
    </row>
    <row r="28" spans="2:6" ht="13" x14ac:dyDescent="0.3">
      <c r="B28" s="24" t="s">
        <v>54</v>
      </c>
      <c r="C28" s="15">
        <v>9.6999999999999993</v>
      </c>
      <c r="D28" s="15">
        <v>20.100000000000001</v>
      </c>
      <c r="E28" s="30"/>
    </row>
    <row r="29" spans="2:6" ht="13" x14ac:dyDescent="0.3">
      <c r="B29" s="24" t="s">
        <v>52</v>
      </c>
      <c r="C29" s="15">
        <v>20.86</v>
      </c>
      <c r="D29" s="15">
        <v>14.6</v>
      </c>
      <c r="E29" s="30"/>
    </row>
    <row r="30" spans="2:6" ht="13" x14ac:dyDescent="0.3">
      <c r="B30" s="24" t="s">
        <v>50</v>
      </c>
      <c r="C30" s="15">
        <v>18.399999999999999</v>
      </c>
      <c r="D30" s="15">
        <v>20.100000000000001</v>
      </c>
      <c r="E30" s="30"/>
    </row>
    <row r="31" spans="2:6" ht="13" x14ac:dyDescent="0.3">
      <c r="B31" s="24" t="s">
        <v>48</v>
      </c>
      <c r="C31" s="15">
        <v>9</v>
      </c>
      <c r="D31" s="15">
        <v>21.8</v>
      </c>
      <c r="E31" s="30"/>
    </row>
    <row r="32" spans="2:6" ht="13" x14ac:dyDescent="0.3">
      <c r="B32" s="24" t="s">
        <v>46</v>
      </c>
      <c r="C32" s="15">
        <v>17.239999999999998</v>
      </c>
      <c r="D32" s="15">
        <v>11.3</v>
      </c>
      <c r="E32" s="30"/>
    </row>
    <row r="33" spans="2:7" ht="13" x14ac:dyDescent="0.3">
      <c r="B33" s="24" t="s">
        <v>44</v>
      </c>
      <c r="C33" s="15">
        <v>10.09</v>
      </c>
      <c r="D33" s="15">
        <v>10.4</v>
      </c>
      <c r="E33" s="30"/>
    </row>
    <row r="34" spans="2:7" ht="13" x14ac:dyDescent="0.3">
      <c r="B34" s="24" t="s">
        <v>42</v>
      </c>
      <c r="C34" s="15">
        <v>12.7</v>
      </c>
      <c r="D34" s="15">
        <v>11.9</v>
      </c>
      <c r="E34" s="30"/>
    </row>
    <row r="35" spans="2:7" ht="13" x14ac:dyDescent="0.3">
      <c r="B35" s="24" t="s">
        <v>40</v>
      </c>
      <c r="C35" s="15">
        <v>15.93</v>
      </c>
      <c r="D35" s="15">
        <v>16.7</v>
      </c>
      <c r="E35" s="30"/>
    </row>
    <row r="36" spans="2:7" ht="13" x14ac:dyDescent="0.3">
      <c r="B36" s="24" t="s">
        <v>38</v>
      </c>
      <c r="C36" s="15">
        <v>9.06</v>
      </c>
      <c r="D36" s="15">
        <v>11.4</v>
      </c>
      <c r="E36" s="30"/>
    </row>
    <row r="37" spans="2:7" ht="13" x14ac:dyDescent="0.3">
      <c r="B37" s="24" t="s">
        <v>36</v>
      </c>
      <c r="C37" s="15">
        <v>15.03</v>
      </c>
      <c r="D37" s="15">
        <v>5.5</v>
      </c>
      <c r="E37" s="30"/>
    </row>
    <row r="38" spans="2:7" ht="13" x14ac:dyDescent="0.3">
      <c r="B38" s="24" t="s">
        <v>34</v>
      </c>
      <c r="C38" s="15">
        <v>12.51</v>
      </c>
      <c r="D38" s="15">
        <v>10.4</v>
      </c>
      <c r="E38" s="30"/>
    </row>
    <row r="39" spans="2:7" ht="13" x14ac:dyDescent="0.3">
      <c r="B39" s="24" t="s">
        <v>32</v>
      </c>
      <c r="C39" s="15">
        <v>8.2100000000000009</v>
      </c>
      <c r="D39" s="15">
        <v>19.600000000000001</v>
      </c>
      <c r="E39" s="30"/>
    </row>
    <row r="40" spans="2:7" ht="13" x14ac:dyDescent="0.3">
      <c r="B40" s="24" t="s">
        <v>30</v>
      </c>
      <c r="C40" s="15">
        <v>7.77</v>
      </c>
      <c r="D40" s="15">
        <v>14</v>
      </c>
      <c r="E40" s="30"/>
    </row>
    <row r="41" spans="2:7" ht="13" x14ac:dyDescent="0.3">
      <c r="B41" s="24" t="s">
        <v>28</v>
      </c>
      <c r="C41" s="15">
        <v>19.41</v>
      </c>
      <c r="D41" s="15">
        <v>1.4</v>
      </c>
      <c r="E41" s="30"/>
      <c r="G41" s="8" t="s">
        <v>129</v>
      </c>
    </row>
    <row r="42" spans="2:7" ht="13" x14ac:dyDescent="0.3">
      <c r="B42" s="24" t="s">
        <v>26</v>
      </c>
      <c r="C42" s="15">
        <v>8.48</v>
      </c>
      <c r="D42" s="15">
        <v>14.2</v>
      </c>
      <c r="E42" s="30"/>
    </row>
    <row r="43" spans="2:7" ht="13" x14ac:dyDescent="0.3">
      <c r="B43" s="24" t="s">
        <v>24</v>
      </c>
      <c r="C43" s="15">
        <v>13.97</v>
      </c>
      <c r="D43" s="15">
        <v>13</v>
      </c>
      <c r="E43" s="30"/>
    </row>
    <row r="44" spans="2:7" ht="13" x14ac:dyDescent="0.3">
      <c r="B44" s="24" t="s">
        <v>22</v>
      </c>
      <c r="C44" s="15">
        <v>15.88</v>
      </c>
      <c r="D44" s="15">
        <v>14.7</v>
      </c>
      <c r="E44" s="30"/>
    </row>
    <row r="45" spans="2:7" ht="13" x14ac:dyDescent="0.3">
      <c r="B45" s="24" t="s">
        <v>20</v>
      </c>
      <c r="C45" s="15">
        <v>15.56</v>
      </c>
      <c r="D45" s="15">
        <v>20.399999999999999</v>
      </c>
      <c r="E45" s="30"/>
    </row>
    <row r="46" spans="2:7" ht="13" x14ac:dyDescent="0.3">
      <c r="B46" s="24" t="s">
        <v>18</v>
      </c>
      <c r="C46" s="15">
        <v>10.54</v>
      </c>
      <c r="D46" s="15">
        <v>8.5</v>
      </c>
      <c r="E46" s="30"/>
    </row>
    <row r="47" spans="2:7" ht="13" x14ac:dyDescent="0.3">
      <c r="B47" s="24" t="s">
        <v>16</v>
      </c>
      <c r="C47" s="15">
        <v>8.64</v>
      </c>
      <c r="D47" s="15">
        <v>8.9</v>
      </c>
      <c r="E47" s="30"/>
    </row>
    <row r="48" spans="2:7" s="17" customFormat="1" ht="13" x14ac:dyDescent="0.3">
      <c r="B48" s="24" t="s">
        <v>14</v>
      </c>
      <c r="C48" s="15">
        <v>9.4600000000000009</v>
      </c>
      <c r="D48" s="15">
        <v>2.2000000000000002</v>
      </c>
      <c r="E48" s="30"/>
    </row>
    <row r="49" spans="2:5" s="17" customFormat="1" ht="13" x14ac:dyDescent="0.3">
      <c r="B49" s="24" t="s">
        <v>12</v>
      </c>
      <c r="C49" s="15">
        <v>10.98</v>
      </c>
      <c r="D49" s="15">
        <v>9.3000000000000007</v>
      </c>
      <c r="E49" s="30"/>
    </row>
    <row r="50" spans="2:5" s="17" customFormat="1" ht="13" x14ac:dyDescent="0.3">
      <c r="B50" s="24" t="s">
        <v>10</v>
      </c>
      <c r="C50" s="15">
        <v>8.41</v>
      </c>
      <c r="D50" s="15">
        <v>19.8</v>
      </c>
      <c r="E50" s="30"/>
    </row>
    <row r="51" spans="2:5" s="17" customFormat="1" ht="13" x14ac:dyDescent="0.3">
      <c r="B51" s="24" t="s">
        <v>8</v>
      </c>
      <c r="C51" s="15">
        <v>15.91</v>
      </c>
      <c r="D51" s="15">
        <v>16.899999999999999</v>
      </c>
      <c r="E51" s="30"/>
    </row>
    <row r="52" spans="2:5" ht="13" x14ac:dyDescent="0.3">
      <c r="B52" s="24" t="s">
        <v>6</v>
      </c>
      <c r="C52" s="15">
        <v>16.329999999999998</v>
      </c>
      <c r="D52" s="15">
        <v>12.1</v>
      </c>
      <c r="E52" s="30"/>
    </row>
    <row r="53" spans="2:5" ht="13" x14ac:dyDescent="0.3">
      <c r="B53" s="24" t="s">
        <v>86</v>
      </c>
      <c r="C53" s="15">
        <v>15.37</v>
      </c>
      <c r="D53" s="15">
        <v>13.8</v>
      </c>
      <c r="E53" s="30"/>
    </row>
    <row r="54" spans="2:5" ht="13" x14ac:dyDescent="0.3">
      <c r="B54" s="24" t="s">
        <v>87</v>
      </c>
      <c r="C54" s="15">
        <v>19.760000000000002</v>
      </c>
      <c r="D54" s="15">
        <v>13.2</v>
      </c>
      <c r="E54" s="30"/>
    </row>
    <row r="55" spans="2:5" ht="13" x14ac:dyDescent="0.3">
      <c r="B55" s="24" t="s">
        <v>88</v>
      </c>
      <c r="C55" s="15">
        <v>22.85</v>
      </c>
      <c r="D55" s="15">
        <v>18.600000000000001</v>
      </c>
      <c r="E55" s="30"/>
    </row>
    <row r="56" spans="2:5" x14ac:dyDescent="0.25">
      <c r="B56" s="31"/>
      <c r="C56" s="32"/>
      <c r="D56" s="33"/>
      <c r="E56" s="17"/>
    </row>
    <row r="57" spans="2:5" ht="13" x14ac:dyDescent="0.3">
      <c r="B57" s="18"/>
      <c r="C57" s="32"/>
      <c r="D57" s="33"/>
      <c r="E57" s="17"/>
    </row>
    <row r="58" spans="2:5" x14ac:dyDescent="0.25">
      <c r="B58" s="31"/>
      <c r="C58" s="32"/>
      <c r="D58" s="33"/>
      <c r="E58" s="17"/>
    </row>
    <row r="59" spans="2:5" x14ac:dyDescent="0.25">
      <c r="B59" s="31"/>
      <c r="C59" s="32"/>
      <c r="D59" s="33"/>
      <c r="E59" s="17"/>
    </row>
  </sheetData>
  <pageMargins left="0.75" right="0.75" top="1" bottom="1" header="0.5" footer="0.5"/>
  <pageSetup paperSize="9" scale="10"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1:I47"/>
  <sheetViews>
    <sheetView showGridLines="0" topLeftCell="A7" zoomScaleNormal="100" workbookViewId="0">
      <selection activeCell="E10" sqref="E10"/>
    </sheetView>
  </sheetViews>
  <sheetFormatPr defaultColWidth="9.1796875" defaultRowHeight="12.5" x14ac:dyDescent="0.25"/>
  <cols>
    <col min="1" max="2" width="9.1796875" style="36"/>
    <col min="3" max="3" width="14.54296875" style="36" customWidth="1"/>
    <col min="4" max="4" width="14.81640625" style="36" customWidth="1"/>
    <col min="5" max="5" width="19.54296875" style="36" customWidth="1"/>
    <col min="6" max="6" width="9.1796875" style="36" customWidth="1"/>
    <col min="7" max="16384" width="9.1796875" style="36"/>
  </cols>
  <sheetData>
    <row r="1" spans="2:9" ht="13" x14ac:dyDescent="0.3">
      <c r="B1" s="34" t="s">
        <v>106</v>
      </c>
      <c r="C1" s="35"/>
      <c r="D1" s="35"/>
      <c r="E1" s="35"/>
    </row>
    <row r="3" spans="2:9" ht="13" x14ac:dyDescent="0.3">
      <c r="B3" s="36" t="s">
        <v>69</v>
      </c>
      <c r="C3" s="37">
        <v>44624</v>
      </c>
      <c r="I3" s="9" t="s">
        <v>117</v>
      </c>
    </row>
    <row r="4" spans="2:9" x14ac:dyDescent="0.25">
      <c r="B4" s="36" t="s">
        <v>68</v>
      </c>
      <c r="C4" s="37">
        <v>44988</v>
      </c>
    </row>
    <row r="5" spans="2:9" x14ac:dyDescent="0.25">
      <c r="B5" s="36" t="s">
        <v>67</v>
      </c>
      <c r="C5" s="36" t="s">
        <v>66</v>
      </c>
    </row>
    <row r="7" spans="2:9" x14ac:dyDescent="0.25">
      <c r="B7" s="36" t="s">
        <v>73</v>
      </c>
      <c r="C7" s="36" t="s">
        <v>72</v>
      </c>
    </row>
    <row r="8" spans="2:9" x14ac:dyDescent="0.25">
      <c r="B8" s="36" t="s">
        <v>107</v>
      </c>
      <c r="C8" s="36" t="s">
        <v>62</v>
      </c>
    </row>
    <row r="9" spans="2:9" x14ac:dyDescent="0.25">
      <c r="B9" s="36" t="s">
        <v>108</v>
      </c>
      <c r="C9" s="36" t="s">
        <v>62</v>
      </c>
    </row>
    <row r="10" spans="2:9" x14ac:dyDescent="0.25">
      <c r="B10" s="36" t="s">
        <v>64</v>
      </c>
      <c r="C10" s="36" t="s">
        <v>62</v>
      </c>
    </row>
    <row r="11" spans="2:9" x14ac:dyDescent="0.25">
      <c r="B11" s="36" t="s">
        <v>76</v>
      </c>
      <c r="C11" s="36" t="s">
        <v>114</v>
      </c>
    </row>
    <row r="14" spans="2:9" ht="39" x14ac:dyDescent="0.3">
      <c r="B14" s="24"/>
      <c r="C14" s="14" t="s">
        <v>80</v>
      </c>
      <c r="D14" s="14" t="s">
        <v>92</v>
      </c>
    </row>
    <row r="15" spans="2:9" ht="13" x14ac:dyDescent="0.3">
      <c r="B15" s="24" t="s">
        <v>134</v>
      </c>
      <c r="C15" s="38">
        <f>'Figure 4 data input'!C15</f>
        <v>152</v>
      </c>
      <c r="D15" s="15">
        <f>('Figure 4 data input'!D15-'Figure 4 data input'!E15)/'Figure 4 data input'!D15*100</f>
        <v>12.345679012345679</v>
      </c>
    </row>
    <row r="16" spans="2:9" ht="13" x14ac:dyDescent="0.3">
      <c r="B16" s="24" t="s">
        <v>57</v>
      </c>
      <c r="C16" s="38">
        <f>'Figure 4 data input'!C16</f>
        <v>153</v>
      </c>
      <c r="D16" s="15">
        <f>('Figure 4 data input'!D16-'Figure 4 data input'!E16)/'Figure 4 data input'!D16*100</f>
        <v>12.269938650306749</v>
      </c>
    </row>
    <row r="17" spans="2:4" ht="13" x14ac:dyDescent="0.3">
      <c r="B17" s="24" t="s">
        <v>55</v>
      </c>
      <c r="C17" s="38">
        <f>'Figure 4 data input'!C17</f>
        <v>178</v>
      </c>
      <c r="D17" s="15">
        <f>('Figure 4 data input'!D17-'Figure 4 data input'!E17)/'Figure 4 data input'!D17*100</f>
        <v>1.1173184357541899</v>
      </c>
    </row>
    <row r="18" spans="2:4" ht="13" x14ac:dyDescent="0.3">
      <c r="B18" s="24" t="s">
        <v>54</v>
      </c>
      <c r="C18" s="38">
        <f>'Figure 4 data input'!C18</f>
        <v>168</v>
      </c>
      <c r="D18" s="15">
        <f>('Figure 4 data input'!D18-'Figure 4 data input'!E18)/'Figure 4 data input'!D18*100</f>
        <v>3.5087719298245612</v>
      </c>
    </row>
    <row r="19" spans="2:4" ht="13" x14ac:dyDescent="0.3">
      <c r="B19" s="24" t="s">
        <v>52</v>
      </c>
      <c r="C19" s="38">
        <f>'Figure 4 data input'!C19</f>
        <v>127</v>
      </c>
      <c r="D19" s="15">
        <f>('Figure 4 data input'!D19-'Figure 4 data input'!E19)/'Figure 4 data input'!D19*100</f>
        <v>5.343511450381679</v>
      </c>
    </row>
    <row r="20" spans="2:4" ht="13" x14ac:dyDescent="0.3">
      <c r="B20" s="24" t="s">
        <v>50</v>
      </c>
      <c r="C20" s="38">
        <f>'Figure 4 data input'!C20</f>
        <v>139</v>
      </c>
      <c r="D20" s="15">
        <f>('Figure 4 data input'!D20-'Figure 4 data input'!E20)/'Figure 4 data input'!D20*100</f>
        <v>19.607843137254903</v>
      </c>
    </row>
    <row r="21" spans="2:4" ht="13" x14ac:dyDescent="0.3">
      <c r="B21" s="24" t="s">
        <v>48</v>
      </c>
      <c r="C21" s="38">
        <f>'Figure 4 data input'!C21</f>
        <v>171</v>
      </c>
      <c r="D21" s="15">
        <f>('Figure 4 data input'!D21-'Figure 4 data input'!E21)/'Figure 4 data input'!D21*100</f>
        <v>5.6497175141242941</v>
      </c>
    </row>
    <row r="22" spans="2:4" ht="13" x14ac:dyDescent="0.3">
      <c r="B22" s="24" t="s">
        <v>46</v>
      </c>
      <c r="C22" s="38">
        <f>'Figure 4 data input'!C22</f>
        <v>146</v>
      </c>
      <c r="D22" s="15">
        <f>('Figure 4 data input'!D22-'Figure 4 data input'!E22)/'Figure 4 data input'!D22*100</f>
        <v>15.18987341772152</v>
      </c>
    </row>
    <row r="23" spans="2:4" ht="13" x14ac:dyDescent="0.3">
      <c r="B23" s="24" t="s">
        <v>44</v>
      </c>
      <c r="C23" s="38">
        <f>'Figure 4 data input'!C23</f>
        <v>155</v>
      </c>
      <c r="D23" s="15">
        <f>('Figure 4 data input'!D23-'Figure 4 data input'!E23)/'Figure 4 data input'!D23*100</f>
        <v>5.0314465408805038</v>
      </c>
    </row>
    <row r="24" spans="2:4" ht="13" x14ac:dyDescent="0.3">
      <c r="B24" s="24" t="s">
        <v>42</v>
      </c>
      <c r="C24" s="38">
        <f>'Figure 4 data input'!C24</f>
        <v>154</v>
      </c>
      <c r="D24" s="15">
        <f>('Figure 4 data input'!D24-'Figure 4 data input'!E24)/'Figure 4 data input'!D24*100</f>
        <v>9.316770186335404</v>
      </c>
    </row>
    <row r="25" spans="2:4" ht="13" x14ac:dyDescent="0.3">
      <c r="B25" s="24" t="s">
        <v>40</v>
      </c>
      <c r="C25" s="38">
        <f>'Figure 4 data input'!C25</f>
        <v>148</v>
      </c>
      <c r="D25" s="15">
        <f>('Figure 4 data input'!D25-'Figure 4 data input'!E25)/'Figure 4 data input'!D25*100</f>
        <v>7.7922077922077921</v>
      </c>
    </row>
    <row r="26" spans="2:4" ht="13" x14ac:dyDescent="0.3">
      <c r="B26" s="24" t="s">
        <v>38</v>
      </c>
      <c r="C26" s="38">
        <f>'Figure 4 data input'!C26</f>
        <v>183</v>
      </c>
      <c r="D26" s="15">
        <f>('Figure 4 data input'!D26-'Figure 4 data input'!E26)/'Figure 4 data input'!D26*100</f>
        <v>1.6304347826086956</v>
      </c>
    </row>
    <row r="27" spans="2:4" ht="13" x14ac:dyDescent="0.3">
      <c r="B27" s="24" t="s">
        <v>36</v>
      </c>
      <c r="C27" s="38">
        <f>'Figure 4 data input'!C27</f>
        <v>161</v>
      </c>
      <c r="D27" s="15">
        <f>('Figure 4 data input'!D27-'Figure 4 data input'!E27)/'Figure 4 data input'!D27*100</f>
        <v>17.714285714285712</v>
      </c>
    </row>
    <row r="28" spans="2:4" ht="13" x14ac:dyDescent="0.3">
      <c r="B28" s="24" t="s">
        <v>34</v>
      </c>
      <c r="C28" s="38">
        <f>'Figure 4 data input'!C28</f>
        <v>170</v>
      </c>
      <c r="D28" s="15">
        <f>('Figure 4 data input'!D28-'Figure 4 data input'!E28)/'Figure 4 data input'!D28*100</f>
        <v>4.5977011494252871</v>
      </c>
    </row>
    <row r="29" spans="2:4" ht="13" x14ac:dyDescent="0.3">
      <c r="B29" s="24" t="s">
        <v>32</v>
      </c>
      <c r="C29" s="38">
        <f>'Figure 4 data input'!C29</f>
        <v>161</v>
      </c>
      <c r="D29" s="15">
        <f>('Figure 4 data input'!D29-'Figure 4 data input'!E29)/'Figure 4 data input'!D29*100</f>
        <v>3.0487804878048781</v>
      </c>
    </row>
    <row r="30" spans="2:4" ht="13" x14ac:dyDescent="0.3">
      <c r="B30" s="24" t="s">
        <v>30</v>
      </c>
      <c r="C30" s="38">
        <f>'Figure 4 data input'!C30</f>
        <v>169</v>
      </c>
      <c r="D30" s="15">
        <f>('Figure 4 data input'!D30-'Figure 4 data input'!E30)/'Figure 4 data input'!D30*100</f>
        <v>5.1724137931034484</v>
      </c>
    </row>
    <row r="31" spans="2:4" ht="13" x14ac:dyDescent="0.3">
      <c r="B31" s="24" t="s">
        <v>28</v>
      </c>
      <c r="C31" s="38">
        <f>'Figure 4 data input'!C31</f>
        <v>173</v>
      </c>
      <c r="D31" s="15">
        <f>('Figure 4 data input'!D31-'Figure 4 data input'!E31)/'Figure 4 data input'!D31*100</f>
        <v>13.186813186813188</v>
      </c>
    </row>
    <row r="32" spans="2:4" ht="13" x14ac:dyDescent="0.3">
      <c r="B32" s="24" t="s">
        <v>26</v>
      </c>
      <c r="C32" s="38">
        <f>'Figure 4 data input'!C32</f>
        <v>176</v>
      </c>
      <c r="D32" s="15">
        <f>('Figure 4 data input'!D32-'Figure 4 data input'!E32)/'Figure 4 data input'!D32*100</f>
        <v>3.9106145251396649</v>
      </c>
    </row>
    <row r="33" spans="2:4" ht="13" x14ac:dyDescent="0.3">
      <c r="B33" s="24" t="s">
        <v>24</v>
      </c>
      <c r="C33" s="38">
        <f>'Figure 4 data input'!C33</f>
        <v>163</v>
      </c>
      <c r="D33" s="15">
        <f>('Figure 4 data input'!D33-'Figure 4 data input'!E33)/'Figure 4 data input'!D33*100</f>
        <v>7.6923076923076925</v>
      </c>
    </row>
    <row r="34" spans="2:4" ht="13" x14ac:dyDescent="0.3">
      <c r="B34" s="24" t="s">
        <v>22</v>
      </c>
      <c r="C34" s="38">
        <f>'Figure 4 data input'!C34</f>
        <v>127</v>
      </c>
      <c r="D34" s="15">
        <f>('Figure 4 data input'!D34-'Figure 4 data input'!E34)/'Figure 4 data input'!D34*100</f>
        <v>26.712328767123289</v>
      </c>
    </row>
    <row r="35" spans="2:4" ht="13" x14ac:dyDescent="0.3">
      <c r="B35" s="24" t="s">
        <v>20</v>
      </c>
      <c r="C35" s="38">
        <f>'Figure 4 data input'!C35</f>
        <v>152</v>
      </c>
      <c r="D35" s="15">
        <f>('Figure 4 data input'!D35-'Figure 4 data input'!E35)/'Figure 4 data input'!D35*100</f>
        <v>20.958083832335326</v>
      </c>
    </row>
    <row r="36" spans="2:4" ht="13" x14ac:dyDescent="0.3">
      <c r="B36" s="24" t="s">
        <v>18</v>
      </c>
      <c r="C36" s="38">
        <f>'Figure 4 data input'!C36</f>
        <v>174</v>
      </c>
      <c r="D36" s="15">
        <f>('Figure 4 data input'!D36-'Figure 4 data input'!E36)/'Figure 4 data input'!D36*100</f>
        <v>7.7777777777777777</v>
      </c>
    </row>
    <row r="37" spans="2:4" ht="13" x14ac:dyDescent="0.3">
      <c r="B37" s="24" t="s">
        <v>16</v>
      </c>
      <c r="C37" s="38">
        <f>'Figure 4 data input'!C37</f>
        <v>165</v>
      </c>
      <c r="D37" s="15">
        <f>('Figure 4 data input'!D37-'Figure 4 data input'!E37)/'Figure 4 data input'!D37*100</f>
        <v>5.3254437869822491</v>
      </c>
    </row>
    <row r="38" spans="2:4" ht="13" x14ac:dyDescent="0.3">
      <c r="B38" s="24" t="s">
        <v>14</v>
      </c>
      <c r="C38" s="38">
        <f>'Figure 4 data input'!C38</f>
        <v>183</v>
      </c>
      <c r="D38" s="15">
        <f>('Figure 4 data input'!D38-'Figure 4 data input'!E38)/'Figure 4 data input'!D38*100</f>
        <v>0.54347826086956519</v>
      </c>
    </row>
    <row r="39" spans="2:4" ht="13" x14ac:dyDescent="0.3">
      <c r="B39" s="24" t="s">
        <v>12</v>
      </c>
      <c r="C39" s="38">
        <f>'Figure 4 data input'!C39</f>
        <v>177</v>
      </c>
      <c r="D39" s="15">
        <f>('Figure 4 data input'!D39-'Figure 4 data input'!E39)/'Figure 4 data input'!D39*100</f>
        <v>3.867403314917127</v>
      </c>
    </row>
    <row r="40" spans="2:4" ht="13" x14ac:dyDescent="0.3">
      <c r="B40" s="24" t="s">
        <v>10</v>
      </c>
      <c r="C40" s="38">
        <f>'Figure 4 data input'!C40</f>
        <v>169</v>
      </c>
      <c r="D40" s="15">
        <f>('Figure 4 data input'!D40-'Figure 4 data input'!E40)/'Figure 4 data input'!D40*100</f>
        <v>2.9239766081871341</v>
      </c>
    </row>
    <row r="41" spans="2:4" ht="13" x14ac:dyDescent="0.3">
      <c r="B41" s="24" t="s">
        <v>8</v>
      </c>
      <c r="C41" s="38">
        <f>'Figure 4 data input'!C41</f>
        <v>157</v>
      </c>
      <c r="D41" s="15">
        <f>('Figure 4 data input'!D41-'Figure 4 data input'!E41)/'Figure 4 data input'!D41*100</f>
        <v>5.5555555555555554</v>
      </c>
    </row>
    <row r="42" spans="2:4" ht="13" x14ac:dyDescent="0.3">
      <c r="B42" s="24" t="s">
        <v>6</v>
      </c>
      <c r="C42" s="38">
        <f>'Figure 4 data input'!C42</f>
        <v>157</v>
      </c>
      <c r="D42" s="15">
        <f>('Figure 4 data input'!D42-'Figure 4 data input'!E42)/'Figure 4 data input'!D42*100</f>
        <v>9.6969696969696972</v>
      </c>
    </row>
    <row r="43" spans="2:4" ht="13" x14ac:dyDescent="0.3">
      <c r="B43" s="24" t="s">
        <v>86</v>
      </c>
      <c r="C43" s="38">
        <f>'Figure 4 data input'!C43</f>
        <v>148</v>
      </c>
      <c r="D43" s="15">
        <f>('Figure 4 data input'!D43-'Figure 4 data input'!E43)/'Figure 4 data input'!D43*100</f>
        <v>15.432098765432098</v>
      </c>
    </row>
    <row r="44" spans="2:4" ht="13" x14ac:dyDescent="0.3">
      <c r="B44" s="24" t="s">
        <v>87</v>
      </c>
      <c r="C44" s="38">
        <f>'Figure 4 data input'!C44</f>
        <v>142</v>
      </c>
      <c r="D44" s="15">
        <f>('Figure 4 data input'!D44-'Figure 4 data input'!E44)/'Figure 4 data input'!D44*100</f>
        <v>13.245033112582782</v>
      </c>
    </row>
    <row r="45" spans="2:4" ht="13" x14ac:dyDescent="0.3">
      <c r="B45" s="24" t="s">
        <v>88</v>
      </c>
      <c r="C45" s="38">
        <f>'Figure 4 data input'!C45</f>
        <v>150</v>
      </c>
      <c r="D45" s="15">
        <f>('Figure 4 data input'!D45-'Figure 4 data input'!E45)/'Figure 4 data input'!D45*100</f>
        <v>22.155688622754489</v>
      </c>
    </row>
    <row r="47" spans="2:4" ht="13" x14ac:dyDescent="0.3">
      <c r="B47" s="18" t="s">
        <v>122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5"/>
  <sheetViews>
    <sheetView showGridLines="0" zoomScaleNormal="100" workbookViewId="0">
      <selection activeCell="D13" sqref="D13"/>
    </sheetView>
  </sheetViews>
  <sheetFormatPr defaultColWidth="9.1796875" defaultRowHeight="12.5" x14ac:dyDescent="0.25"/>
  <cols>
    <col min="1" max="1" width="9.1796875" style="36"/>
    <col min="2" max="2" width="42.54296875" style="36" customWidth="1"/>
    <col min="3" max="3" width="10.453125" style="36" customWidth="1"/>
    <col min="4" max="16384" width="9.1796875" style="36"/>
  </cols>
  <sheetData>
    <row r="1" spans="1:11" ht="13" x14ac:dyDescent="0.3">
      <c r="B1" s="34" t="s">
        <v>106</v>
      </c>
      <c r="C1" s="35"/>
    </row>
    <row r="2" spans="1:11" x14ac:dyDescent="0.25">
      <c r="B2" s="35"/>
      <c r="C2" s="35"/>
    </row>
    <row r="3" spans="1:11" x14ac:dyDescent="0.25">
      <c r="B3" s="35" t="s">
        <v>69</v>
      </c>
      <c r="C3" s="39">
        <v>44624</v>
      </c>
    </row>
    <row r="4" spans="1:11" x14ac:dyDescent="0.25">
      <c r="B4" s="35" t="s">
        <v>68</v>
      </c>
      <c r="C4" s="39">
        <v>44988</v>
      </c>
    </row>
    <row r="5" spans="1:11" x14ac:dyDescent="0.25">
      <c r="B5" s="35" t="s">
        <v>67</v>
      </c>
      <c r="C5" s="35" t="s">
        <v>66</v>
      </c>
    </row>
    <row r="6" spans="1:11" x14ac:dyDescent="0.25">
      <c r="B6" s="35"/>
      <c r="C6" s="35"/>
    </row>
    <row r="7" spans="1:11" x14ac:dyDescent="0.25">
      <c r="B7" s="35" t="s">
        <v>73</v>
      </c>
      <c r="C7" s="35" t="s">
        <v>72</v>
      </c>
    </row>
    <row r="8" spans="1:11" x14ac:dyDescent="0.25">
      <c r="B8" s="35" t="s">
        <v>107</v>
      </c>
      <c r="C8" s="35" t="s">
        <v>62</v>
      </c>
    </row>
    <row r="9" spans="1:11" x14ac:dyDescent="0.25">
      <c r="B9" s="35" t="s">
        <v>108</v>
      </c>
      <c r="C9" s="35" t="s">
        <v>62</v>
      </c>
    </row>
    <row r="10" spans="1:11" x14ac:dyDescent="0.25">
      <c r="B10" s="35" t="s">
        <v>64</v>
      </c>
      <c r="C10" s="35" t="s">
        <v>62</v>
      </c>
    </row>
    <row r="11" spans="1:11" x14ac:dyDescent="0.25">
      <c r="B11" s="35" t="s">
        <v>76</v>
      </c>
      <c r="C11" s="35" t="s">
        <v>114</v>
      </c>
    </row>
    <row r="14" spans="1:11" x14ac:dyDescent="0.25">
      <c r="B14" s="1" t="s">
        <v>63</v>
      </c>
      <c r="C14" s="1" t="s">
        <v>62</v>
      </c>
      <c r="D14" s="1" t="s">
        <v>61</v>
      </c>
      <c r="E14" s="1" t="s">
        <v>60</v>
      </c>
    </row>
    <row r="15" spans="1:11" x14ac:dyDescent="0.25">
      <c r="A15" s="40"/>
      <c r="B15" s="1" t="s">
        <v>112</v>
      </c>
      <c r="C15" s="6">
        <v>152</v>
      </c>
      <c r="D15" s="6">
        <v>162</v>
      </c>
      <c r="E15" s="6">
        <v>142</v>
      </c>
      <c r="I15" s="41"/>
      <c r="J15" s="41"/>
      <c r="K15" s="41"/>
    </row>
    <row r="16" spans="1:11" x14ac:dyDescent="0.25">
      <c r="A16" s="40"/>
      <c r="B16" s="1" t="s">
        <v>58</v>
      </c>
      <c r="C16" s="6">
        <v>153</v>
      </c>
      <c r="D16" s="6">
        <v>163</v>
      </c>
      <c r="E16" s="6">
        <v>143</v>
      </c>
      <c r="I16" s="41"/>
      <c r="J16" s="41"/>
      <c r="K16" s="41"/>
    </row>
    <row r="17" spans="1:11" x14ac:dyDescent="0.25">
      <c r="A17" s="40"/>
      <c r="B17" s="1" t="s">
        <v>56</v>
      </c>
      <c r="C17" s="6">
        <v>178</v>
      </c>
      <c r="D17" s="6">
        <v>179</v>
      </c>
      <c r="E17" s="6">
        <v>177</v>
      </c>
      <c r="I17" s="41"/>
      <c r="J17" s="41"/>
      <c r="K17" s="41"/>
    </row>
    <row r="18" spans="1:11" x14ac:dyDescent="0.25">
      <c r="A18" s="40"/>
      <c r="B18" s="1" t="s">
        <v>110</v>
      </c>
      <c r="C18" s="6">
        <v>168</v>
      </c>
      <c r="D18" s="6">
        <v>171</v>
      </c>
      <c r="E18" s="6">
        <v>165</v>
      </c>
      <c r="I18" s="41"/>
      <c r="J18" s="41"/>
      <c r="K18" s="41"/>
    </row>
    <row r="19" spans="1:11" x14ac:dyDescent="0.25">
      <c r="A19" s="40"/>
      <c r="B19" s="1" t="s">
        <v>53</v>
      </c>
      <c r="C19" s="6">
        <v>127</v>
      </c>
      <c r="D19" s="6">
        <v>131</v>
      </c>
      <c r="E19" s="6">
        <v>124</v>
      </c>
      <c r="I19" s="41"/>
      <c r="J19" s="41"/>
      <c r="K19" s="41"/>
    </row>
    <row r="20" spans="1:11" x14ac:dyDescent="0.25">
      <c r="A20" s="40"/>
      <c r="B20" s="1" t="s">
        <v>51</v>
      </c>
      <c r="C20" s="6">
        <v>139</v>
      </c>
      <c r="D20" s="6">
        <v>153</v>
      </c>
      <c r="E20" s="6">
        <v>123</v>
      </c>
      <c r="I20" s="41"/>
      <c r="J20" s="41"/>
      <c r="K20" s="41"/>
    </row>
    <row r="21" spans="1:11" x14ac:dyDescent="0.25">
      <c r="A21" s="40"/>
      <c r="B21" s="1" t="s">
        <v>49</v>
      </c>
      <c r="C21" s="6">
        <v>171</v>
      </c>
      <c r="D21" s="6">
        <v>177</v>
      </c>
      <c r="E21" s="6">
        <v>167</v>
      </c>
      <c r="I21" s="41"/>
      <c r="J21" s="41"/>
      <c r="K21" s="41"/>
    </row>
    <row r="22" spans="1:11" x14ac:dyDescent="0.25">
      <c r="A22" s="40"/>
      <c r="B22" s="1" t="s">
        <v>47</v>
      </c>
      <c r="C22" s="6">
        <v>146</v>
      </c>
      <c r="D22" s="6">
        <v>158</v>
      </c>
      <c r="E22" s="6">
        <v>134</v>
      </c>
      <c r="I22" s="41"/>
      <c r="J22" s="41"/>
      <c r="K22" s="41"/>
    </row>
    <row r="23" spans="1:11" x14ac:dyDescent="0.25">
      <c r="A23" s="40"/>
      <c r="B23" s="1" t="s">
        <v>45</v>
      </c>
      <c r="C23" s="6">
        <v>155</v>
      </c>
      <c r="D23" s="6">
        <v>159</v>
      </c>
      <c r="E23" s="6">
        <v>151</v>
      </c>
      <c r="I23" s="41"/>
      <c r="J23" s="41"/>
      <c r="K23" s="41"/>
    </row>
    <row r="24" spans="1:11" x14ac:dyDescent="0.25">
      <c r="A24" s="40"/>
      <c r="B24" s="1" t="s">
        <v>43</v>
      </c>
      <c r="C24" s="6">
        <v>154</v>
      </c>
      <c r="D24" s="6">
        <v>161</v>
      </c>
      <c r="E24" s="6">
        <v>146</v>
      </c>
      <c r="I24" s="41"/>
      <c r="J24" s="41"/>
      <c r="K24" s="41"/>
    </row>
    <row r="25" spans="1:11" x14ac:dyDescent="0.25">
      <c r="A25" s="40"/>
      <c r="B25" s="1" t="s">
        <v>41</v>
      </c>
      <c r="C25" s="6">
        <v>148</v>
      </c>
      <c r="D25" s="6">
        <v>154</v>
      </c>
      <c r="E25" s="6">
        <v>142</v>
      </c>
      <c r="I25" s="41"/>
      <c r="J25" s="41"/>
      <c r="K25" s="41"/>
    </row>
    <row r="26" spans="1:11" x14ac:dyDescent="0.25">
      <c r="A26" s="40"/>
      <c r="B26" s="1" t="s">
        <v>39</v>
      </c>
      <c r="C26" s="6">
        <v>183</v>
      </c>
      <c r="D26" s="6">
        <v>184</v>
      </c>
      <c r="E26" s="6">
        <v>181</v>
      </c>
      <c r="I26" s="41"/>
      <c r="J26" s="41"/>
      <c r="K26" s="41"/>
    </row>
    <row r="27" spans="1:11" x14ac:dyDescent="0.25">
      <c r="A27" s="40"/>
      <c r="B27" s="1" t="s">
        <v>37</v>
      </c>
      <c r="C27" s="6">
        <v>161</v>
      </c>
      <c r="D27" s="6">
        <v>175</v>
      </c>
      <c r="E27" s="6">
        <v>144</v>
      </c>
      <c r="I27" s="41"/>
      <c r="J27" s="41"/>
      <c r="K27" s="41"/>
    </row>
    <row r="28" spans="1:11" x14ac:dyDescent="0.25">
      <c r="A28" s="40"/>
      <c r="B28" s="1" t="s">
        <v>35</v>
      </c>
      <c r="C28" s="6">
        <v>170</v>
      </c>
      <c r="D28" s="6">
        <v>174</v>
      </c>
      <c r="E28" s="6">
        <v>166</v>
      </c>
      <c r="I28" s="41"/>
      <c r="J28" s="41"/>
      <c r="K28" s="41"/>
    </row>
    <row r="29" spans="1:11" x14ac:dyDescent="0.25">
      <c r="A29" s="40"/>
      <c r="B29" s="1" t="s">
        <v>33</v>
      </c>
      <c r="C29" s="6">
        <v>161</v>
      </c>
      <c r="D29" s="6">
        <v>164</v>
      </c>
      <c r="E29" s="6">
        <v>159</v>
      </c>
      <c r="I29" s="41"/>
      <c r="J29" s="41"/>
      <c r="K29" s="41"/>
    </row>
    <row r="30" spans="1:11" x14ac:dyDescent="0.25">
      <c r="A30" s="40"/>
      <c r="B30" s="1" t="s">
        <v>31</v>
      </c>
      <c r="C30" s="6">
        <v>169</v>
      </c>
      <c r="D30" s="6">
        <v>174</v>
      </c>
      <c r="E30" s="6">
        <v>165</v>
      </c>
      <c r="I30" s="41"/>
      <c r="J30" s="41"/>
      <c r="K30" s="41"/>
    </row>
    <row r="31" spans="1:11" x14ac:dyDescent="0.25">
      <c r="A31" s="40"/>
      <c r="B31" s="1" t="s">
        <v>29</v>
      </c>
      <c r="C31" s="6">
        <v>173</v>
      </c>
      <c r="D31" s="6">
        <v>182</v>
      </c>
      <c r="E31" s="6">
        <v>158</v>
      </c>
      <c r="I31" s="41"/>
      <c r="J31" s="41"/>
      <c r="K31" s="41"/>
    </row>
    <row r="32" spans="1:11" x14ac:dyDescent="0.25">
      <c r="A32" s="40"/>
      <c r="B32" s="1" t="s">
        <v>27</v>
      </c>
      <c r="C32" s="6">
        <v>176</v>
      </c>
      <c r="D32" s="6">
        <v>179</v>
      </c>
      <c r="E32" s="6">
        <v>172</v>
      </c>
      <c r="I32" s="41"/>
      <c r="J32" s="41"/>
      <c r="K32" s="41"/>
    </row>
    <row r="33" spans="1:11" x14ac:dyDescent="0.25">
      <c r="A33" s="40"/>
      <c r="B33" s="1" t="s">
        <v>25</v>
      </c>
      <c r="C33" s="6">
        <v>163</v>
      </c>
      <c r="D33" s="6">
        <v>169</v>
      </c>
      <c r="E33" s="6">
        <v>156</v>
      </c>
      <c r="I33" s="41"/>
      <c r="J33" s="41"/>
      <c r="K33" s="41"/>
    </row>
    <row r="34" spans="1:11" x14ac:dyDescent="0.25">
      <c r="A34" s="40"/>
      <c r="B34" s="1" t="s">
        <v>23</v>
      </c>
      <c r="C34" s="6">
        <v>127</v>
      </c>
      <c r="D34" s="6">
        <v>146</v>
      </c>
      <c r="E34" s="6">
        <v>107</v>
      </c>
      <c r="I34" s="41"/>
      <c r="J34" s="41"/>
      <c r="K34" s="41"/>
    </row>
    <row r="35" spans="1:11" x14ac:dyDescent="0.25">
      <c r="A35" s="40"/>
      <c r="B35" s="1" t="s">
        <v>21</v>
      </c>
      <c r="C35" s="6">
        <v>152</v>
      </c>
      <c r="D35" s="6">
        <v>167</v>
      </c>
      <c r="E35" s="6">
        <v>132</v>
      </c>
      <c r="I35" s="41"/>
      <c r="J35" s="41"/>
      <c r="K35" s="41"/>
    </row>
    <row r="36" spans="1:11" x14ac:dyDescent="0.25">
      <c r="A36" s="40"/>
      <c r="B36" s="1" t="s">
        <v>19</v>
      </c>
      <c r="C36" s="6">
        <v>174</v>
      </c>
      <c r="D36" s="6">
        <v>180</v>
      </c>
      <c r="E36" s="6">
        <v>166</v>
      </c>
      <c r="I36" s="41"/>
      <c r="J36" s="41"/>
      <c r="K36" s="41"/>
    </row>
    <row r="37" spans="1:11" x14ac:dyDescent="0.25">
      <c r="A37" s="40"/>
      <c r="B37" s="1" t="s">
        <v>17</v>
      </c>
      <c r="C37" s="6">
        <v>165</v>
      </c>
      <c r="D37" s="6">
        <v>169</v>
      </c>
      <c r="E37" s="6">
        <v>160</v>
      </c>
      <c r="I37" s="41"/>
      <c r="J37" s="41"/>
      <c r="K37" s="41"/>
    </row>
    <row r="38" spans="1:11" x14ac:dyDescent="0.25">
      <c r="A38" s="40"/>
      <c r="B38" s="1" t="s">
        <v>15</v>
      </c>
      <c r="C38" s="6">
        <v>183</v>
      </c>
      <c r="D38" s="6">
        <v>184</v>
      </c>
      <c r="E38" s="6">
        <v>183</v>
      </c>
      <c r="I38" s="41"/>
      <c r="J38" s="41"/>
      <c r="K38" s="41"/>
    </row>
    <row r="39" spans="1:11" x14ac:dyDescent="0.25">
      <c r="A39" s="40"/>
      <c r="B39" s="1" t="s">
        <v>13</v>
      </c>
      <c r="C39" s="6">
        <v>177</v>
      </c>
      <c r="D39" s="6">
        <v>181</v>
      </c>
      <c r="E39" s="6">
        <v>174</v>
      </c>
      <c r="I39" s="41"/>
      <c r="J39" s="41"/>
      <c r="K39" s="41"/>
    </row>
    <row r="40" spans="1:11" x14ac:dyDescent="0.25">
      <c r="A40" s="40"/>
      <c r="B40" s="1" t="s">
        <v>11</v>
      </c>
      <c r="C40" s="6">
        <v>169</v>
      </c>
      <c r="D40" s="6">
        <v>171</v>
      </c>
      <c r="E40" s="6">
        <v>166</v>
      </c>
      <c r="I40" s="41"/>
      <c r="J40" s="41"/>
      <c r="K40" s="41"/>
    </row>
    <row r="41" spans="1:11" x14ac:dyDescent="0.25">
      <c r="A41" s="40"/>
      <c r="B41" s="1" t="s">
        <v>9</v>
      </c>
      <c r="C41" s="6">
        <v>157</v>
      </c>
      <c r="D41" s="6">
        <v>162</v>
      </c>
      <c r="E41" s="6">
        <v>153</v>
      </c>
      <c r="I41" s="41"/>
      <c r="J41" s="41"/>
      <c r="K41" s="41"/>
    </row>
    <row r="42" spans="1:11" x14ac:dyDescent="0.25">
      <c r="A42" s="40"/>
      <c r="B42" s="1" t="s">
        <v>7</v>
      </c>
      <c r="C42" s="6">
        <v>157</v>
      </c>
      <c r="D42" s="6">
        <v>165</v>
      </c>
      <c r="E42" s="6">
        <v>149</v>
      </c>
      <c r="I42" s="41"/>
      <c r="J42" s="41"/>
      <c r="K42" s="41"/>
    </row>
    <row r="43" spans="1:11" ht="16.149999999999999" customHeight="1" x14ac:dyDescent="0.25">
      <c r="A43" s="40"/>
      <c r="B43" s="1" t="s">
        <v>5</v>
      </c>
      <c r="C43" s="6">
        <v>148</v>
      </c>
      <c r="D43" s="6">
        <v>162</v>
      </c>
      <c r="E43" s="6">
        <v>137</v>
      </c>
      <c r="I43" s="41"/>
      <c r="J43" s="41"/>
      <c r="K43" s="41"/>
    </row>
    <row r="44" spans="1:11" ht="16.149999999999999" customHeight="1" x14ac:dyDescent="0.25">
      <c r="A44" s="40"/>
      <c r="B44" s="1" t="s">
        <v>4</v>
      </c>
      <c r="C44" s="6">
        <v>142</v>
      </c>
      <c r="D44" s="6">
        <v>151</v>
      </c>
      <c r="E44" s="6">
        <v>131</v>
      </c>
      <c r="I44" s="41"/>
      <c r="J44" s="41"/>
      <c r="K44" s="41"/>
    </row>
    <row r="45" spans="1:11" x14ac:dyDescent="0.25">
      <c r="A45" s="40"/>
      <c r="B45" s="1" t="s">
        <v>3</v>
      </c>
      <c r="C45" s="6">
        <v>150</v>
      </c>
      <c r="D45" s="6">
        <v>167</v>
      </c>
      <c r="E45" s="6">
        <v>130</v>
      </c>
      <c r="I45" s="41"/>
      <c r="J45" s="41"/>
      <c r="K45" s="4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N49"/>
  <sheetViews>
    <sheetView showGridLines="0" topLeftCell="E1" zoomScaleNormal="100" workbookViewId="0">
      <selection activeCell="E11" sqref="E11"/>
    </sheetView>
  </sheetViews>
  <sheetFormatPr defaultColWidth="8.81640625" defaultRowHeight="12.5" x14ac:dyDescent="0.25"/>
  <cols>
    <col min="1" max="1" width="8.81640625" style="43"/>
    <col min="2" max="2" width="14.81640625" style="43" customWidth="1"/>
    <col min="3" max="16384" width="8.81640625" style="43"/>
  </cols>
  <sheetData>
    <row r="1" spans="2:6" ht="13" x14ac:dyDescent="0.3">
      <c r="B1" s="42" t="s">
        <v>125</v>
      </c>
      <c r="C1" s="29"/>
      <c r="D1" s="29"/>
      <c r="E1" s="29"/>
      <c r="F1" s="43" t="s">
        <v>144</v>
      </c>
    </row>
    <row r="3" spans="2:6" ht="13" x14ac:dyDescent="0.3">
      <c r="B3" s="44" t="s">
        <v>134</v>
      </c>
      <c r="C3" s="45">
        <v>36.200000000000003</v>
      </c>
      <c r="F3" s="9"/>
    </row>
    <row r="5" spans="2:6" x14ac:dyDescent="0.25">
      <c r="B5" s="43" t="s">
        <v>31</v>
      </c>
      <c r="C5" s="46">
        <v>20.399999999999999</v>
      </c>
      <c r="E5" s="46"/>
    </row>
    <row r="6" spans="2:6" x14ac:dyDescent="0.25">
      <c r="B6" s="43" t="s">
        <v>17</v>
      </c>
      <c r="C6" s="46">
        <v>20.399999999999999</v>
      </c>
      <c r="E6" s="46"/>
    </row>
    <row r="7" spans="2:6" x14ac:dyDescent="0.25">
      <c r="B7" s="43" t="s">
        <v>13</v>
      </c>
      <c r="C7" s="46">
        <v>20.7</v>
      </c>
      <c r="E7" s="46"/>
    </row>
    <row r="8" spans="2:6" x14ac:dyDescent="0.25">
      <c r="B8" s="43" t="s">
        <v>132</v>
      </c>
      <c r="C8" s="46">
        <v>23.2</v>
      </c>
      <c r="E8" s="46"/>
    </row>
    <row r="9" spans="2:6" x14ac:dyDescent="0.25">
      <c r="B9" s="43" t="s">
        <v>7</v>
      </c>
      <c r="C9" s="46">
        <v>23.8</v>
      </c>
      <c r="E9" s="46"/>
    </row>
    <row r="10" spans="2:6" x14ac:dyDescent="0.25">
      <c r="B10" s="43" t="s">
        <v>56</v>
      </c>
      <c r="C10" s="46">
        <v>24.2</v>
      </c>
      <c r="E10" s="46"/>
    </row>
    <row r="11" spans="2:6" x14ac:dyDescent="0.25">
      <c r="B11" s="43" t="s">
        <v>9</v>
      </c>
      <c r="C11" s="46">
        <v>24.5</v>
      </c>
      <c r="E11" s="46"/>
    </row>
    <row r="12" spans="2:6" x14ac:dyDescent="0.25">
      <c r="B12" s="43" t="s">
        <v>53</v>
      </c>
      <c r="C12" s="46">
        <v>25.1</v>
      </c>
      <c r="E12" s="46"/>
    </row>
    <row r="13" spans="2:6" x14ac:dyDescent="0.25">
      <c r="B13" s="43" t="s">
        <v>35</v>
      </c>
      <c r="C13" s="46">
        <v>25.2</v>
      </c>
      <c r="E13" s="46"/>
    </row>
    <row r="14" spans="2:6" x14ac:dyDescent="0.25">
      <c r="B14" s="43" t="s">
        <v>39</v>
      </c>
      <c r="C14" s="46">
        <v>25.5</v>
      </c>
      <c r="E14" s="46"/>
    </row>
    <row r="15" spans="2:6" x14ac:dyDescent="0.25">
      <c r="B15" s="43" t="s">
        <v>33</v>
      </c>
      <c r="C15" s="46">
        <v>25.7</v>
      </c>
      <c r="E15" s="46"/>
    </row>
    <row r="16" spans="2:6" x14ac:dyDescent="0.25">
      <c r="B16" s="43" t="s">
        <v>58</v>
      </c>
      <c r="C16" s="46">
        <v>26.4</v>
      </c>
      <c r="E16" s="46"/>
    </row>
    <row r="17" spans="2:5" x14ac:dyDescent="0.25">
      <c r="B17" s="43" t="s">
        <v>15</v>
      </c>
      <c r="C17" s="46">
        <v>27.3</v>
      </c>
      <c r="E17" s="46"/>
    </row>
    <row r="18" spans="2:5" x14ac:dyDescent="0.25">
      <c r="B18" s="43" t="s">
        <v>27</v>
      </c>
      <c r="C18" s="46">
        <v>28.1</v>
      </c>
      <c r="E18" s="46"/>
    </row>
    <row r="19" spans="2:5" x14ac:dyDescent="0.25">
      <c r="B19" s="43" t="s">
        <v>41</v>
      </c>
      <c r="C19" s="46">
        <v>29.6</v>
      </c>
      <c r="E19" s="46"/>
    </row>
    <row r="20" spans="2:5" x14ac:dyDescent="0.25">
      <c r="B20" s="43" t="s">
        <v>19</v>
      </c>
      <c r="C20" s="46">
        <v>30.3</v>
      </c>
      <c r="E20" s="46"/>
    </row>
    <row r="21" spans="2:5" x14ac:dyDescent="0.25">
      <c r="B21" s="43" t="s">
        <v>11</v>
      </c>
      <c r="C21" s="46">
        <v>30.6</v>
      </c>
      <c r="E21" s="46"/>
    </row>
    <row r="22" spans="2:5" x14ac:dyDescent="0.25">
      <c r="B22" s="43" t="s">
        <v>49</v>
      </c>
      <c r="C22" s="46">
        <v>31.1</v>
      </c>
      <c r="E22" s="46"/>
    </row>
    <row r="23" spans="2:5" x14ac:dyDescent="0.25">
      <c r="B23" s="43" t="s">
        <v>43</v>
      </c>
      <c r="C23" s="46">
        <v>33</v>
      </c>
      <c r="E23" s="46"/>
    </row>
    <row r="24" spans="2:5" x14ac:dyDescent="0.25">
      <c r="B24" s="43" t="s">
        <v>47</v>
      </c>
      <c r="C24" s="46">
        <v>35.9</v>
      </c>
      <c r="E24" s="46"/>
    </row>
    <row r="25" spans="2:5" x14ac:dyDescent="0.25">
      <c r="B25" s="43" t="s">
        <v>110</v>
      </c>
      <c r="C25" s="46">
        <v>36</v>
      </c>
      <c r="E25" s="46"/>
    </row>
    <row r="26" spans="2:5" x14ac:dyDescent="0.25">
      <c r="B26" s="43" t="s">
        <v>25</v>
      </c>
      <c r="C26" s="46">
        <v>39.4</v>
      </c>
      <c r="E26" s="46"/>
    </row>
    <row r="27" spans="2:5" x14ac:dyDescent="0.25">
      <c r="B27" s="43" t="s">
        <v>45</v>
      </c>
      <c r="C27" s="46">
        <v>41.3</v>
      </c>
      <c r="E27" s="46"/>
    </row>
    <row r="28" spans="2:5" x14ac:dyDescent="0.25">
      <c r="B28" s="43" t="s">
        <v>84</v>
      </c>
      <c r="C28" s="46">
        <v>41.9</v>
      </c>
      <c r="E28" s="46"/>
    </row>
    <row r="29" spans="2:5" x14ac:dyDescent="0.25">
      <c r="B29" s="43" t="s">
        <v>37</v>
      </c>
      <c r="C29" s="46">
        <v>43</v>
      </c>
      <c r="E29" s="46"/>
    </row>
    <row r="30" spans="2:5" x14ac:dyDescent="0.25">
      <c r="B30" s="43" t="s">
        <v>23</v>
      </c>
      <c r="C30" s="46">
        <v>43.7</v>
      </c>
      <c r="E30" s="46"/>
    </row>
    <row r="31" spans="2:5" x14ac:dyDescent="0.25">
      <c r="B31" s="43" t="s">
        <v>21</v>
      </c>
      <c r="C31" s="46">
        <v>44.2</v>
      </c>
      <c r="E31" s="46"/>
    </row>
    <row r="32" spans="2:5" x14ac:dyDescent="0.25">
      <c r="E32" s="46"/>
    </row>
    <row r="33" spans="2:14" x14ac:dyDescent="0.25">
      <c r="B33" s="43" t="s">
        <v>4</v>
      </c>
      <c r="C33" s="46">
        <v>27.6</v>
      </c>
      <c r="E33" s="46"/>
    </row>
    <row r="34" spans="2:14" x14ac:dyDescent="0.25">
      <c r="B34" s="43" t="s">
        <v>5</v>
      </c>
      <c r="C34" s="46">
        <v>31.2</v>
      </c>
      <c r="E34" s="46"/>
    </row>
    <row r="35" spans="2:14" x14ac:dyDescent="0.25">
      <c r="B35" s="43" t="s">
        <v>3</v>
      </c>
      <c r="C35" s="46">
        <v>43.1</v>
      </c>
      <c r="E35" s="46"/>
    </row>
    <row r="38" spans="2:14" ht="12" customHeight="1" x14ac:dyDescent="0.25"/>
    <row r="39" spans="2:14" ht="60" customHeight="1" x14ac:dyDescent="0.25">
      <c r="B39" s="47"/>
      <c r="C39" s="47"/>
    </row>
    <row r="40" spans="2:14" ht="60" customHeight="1" x14ac:dyDescent="0.25"/>
    <row r="41" spans="2:14" ht="15" customHeight="1" x14ac:dyDescent="0.25"/>
    <row r="47" spans="2:14" ht="60" customHeight="1" x14ac:dyDescent="0.25"/>
    <row r="48" spans="2:14" ht="14.5" customHeight="1" x14ac:dyDescent="0.25">
      <c r="G48" s="137" t="s">
        <v>133</v>
      </c>
      <c r="H48" s="137"/>
      <c r="I48" s="137"/>
      <c r="J48" s="137"/>
      <c r="K48" s="137"/>
      <c r="L48" s="137"/>
      <c r="M48" s="137"/>
      <c r="N48" s="137"/>
    </row>
    <row r="49" spans="7:7" ht="13" x14ac:dyDescent="0.3">
      <c r="G49" s="48" t="s">
        <v>138</v>
      </c>
    </row>
  </sheetData>
  <mergeCells count="1">
    <mergeCell ref="G48:N4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I45"/>
  <sheetViews>
    <sheetView showGridLines="0" topLeftCell="A7" zoomScaleNormal="100" workbookViewId="0">
      <selection activeCell="E31" sqref="E31"/>
    </sheetView>
  </sheetViews>
  <sheetFormatPr defaultColWidth="9.1796875" defaultRowHeight="12.5" x14ac:dyDescent="0.25"/>
  <cols>
    <col min="1" max="1" width="7.54296875" style="22" customWidth="1"/>
    <col min="2" max="2" width="13.453125" style="8" customWidth="1"/>
    <col min="3" max="3" width="15.81640625" style="8" customWidth="1"/>
    <col min="4" max="4" width="14.54296875" style="8" customWidth="1"/>
    <col min="5" max="5" width="16.453125" style="8" customWidth="1"/>
    <col min="6" max="16384" width="9.1796875" style="8"/>
  </cols>
  <sheetData>
    <row r="1" spans="2:9" ht="13" x14ac:dyDescent="0.3">
      <c r="B1" s="7" t="s">
        <v>111</v>
      </c>
      <c r="C1" s="4"/>
      <c r="D1" s="22"/>
    </row>
    <row r="2" spans="2:9" x14ac:dyDescent="0.25">
      <c r="B2" s="3"/>
      <c r="C2" s="4"/>
    </row>
    <row r="3" spans="2:9" ht="13" x14ac:dyDescent="0.3">
      <c r="B3" s="3" t="s">
        <v>69</v>
      </c>
      <c r="C3" s="4">
        <v>45281</v>
      </c>
      <c r="I3" s="9" t="s">
        <v>142</v>
      </c>
    </row>
    <row r="4" spans="2:9" x14ac:dyDescent="0.25">
      <c r="B4" s="3" t="s">
        <v>68</v>
      </c>
      <c r="C4" s="4">
        <v>45342</v>
      </c>
    </row>
    <row r="5" spans="2:9" x14ac:dyDescent="0.25">
      <c r="B5" s="3" t="s">
        <v>67</v>
      </c>
      <c r="C5" s="3" t="s">
        <v>66</v>
      </c>
    </row>
    <row r="6" spans="2:9" x14ac:dyDescent="0.25">
      <c r="B6" s="3"/>
      <c r="C6" s="3"/>
    </row>
    <row r="7" spans="2:9" x14ac:dyDescent="0.25">
      <c r="B7" s="3" t="s">
        <v>64</v>
      </c>
      <c r="C7" s="3" t="s">
        <v>99</v>
      </c>
    </row>
    <row r="8" spans="2:9" x14ac:dyDescent="0.25">
      <c r="B8" s="3" t="s">
        <v>75</v>
      </c>
      <c r="C8" s="3" t="s">
        <v>104</v>
      </c>
    </row>
    <row r="9" spans="2:9" x14ac:dyDescent="0.25">
      <c r="B9" s="8" t="s">
        <v>130</v>
      </c>
      <c r="C9" s="8">
        <v>2022</v>
      </c>
    </row>
    <row r="11" spans="2:9" ht="52" x14ac:dyDescent="0.3">
      <c r="B11" s="24"/>
      <c r="C11" s="14" t="s">
        <v>81</v>
      </c>
      <c r="D11" s="14" t="s">
        <v>82</v>
      </c>
      <c r="E11" s="49"/>
      <c r="F11" s="49"/>
    </row>
    <row r="12" spans="2:9" ht="13" x14ac:dyDescent="0.3">
      <c r="B12" s="24" t="s">
        <v>134</v>
      </c>
      <c r="C12" s="15">
        <f>'Figure 6 input data'!C11</f>
        <v>80.599999999999994</v>
      </c>
      <c r="D12" s="15">
        <f>'Figure 6 input data'!D11-'Figure 6 input data'!E11</f>
        <v>-5.3999999999999915</v>
      </c>
    </row>
    <row r="13" spans="2:9" ht="13" x14ac:dyDescent="0.3">
      <c r="B13" s="24" t="s">
        <v>57</v>
      </c>
      <c r="C13" s="15">
        <f>'Figure 6 input data'!C12</f>
        <v>81.8</v>
      </c>
      <c r="D13" s="15">
        <f>'Figure 6 input data'!D12-'Figure 6 input data'!E12</f>
        <v>-4.2000000000000028</v>
      </c>
    </row>
    <row r="14" spans="2:9" ht="13" x14ac:dyDescent="0.3">
      <c r="B14" s="24" t="s">
        <v>55</v>
      </c>
      <c r="C14" s="15">
        <f>'Figure 6 input data'!C13</f>
        <v>74.2</v>
      </c>
      <c r="D14" s="15">
        <f>'Figure 6 input data'!D13-'Figure 6 input data'!E13</f>
        <v>-7.3000000000000114</v>
      </c>
    </row>
    <row r="15" spans="2:9" ht="13" x14ac:dyDescent="0.3">
      <c r="B15" s="24" t="s">
        <v>54</v>
      </c>
      <c r="C15" s="15">
        <f>'Figure 6 input data'!C14</f>
        <v>79</v>
      </c>
      <c r="D15" s="15">
        <f>'Figure 6 input data'!D14-'Figure 6 input data'!E14</f>
        <v>-5.8000000000000114</v>
      </c>
    </row>
    <row r="16" spans="2:9" ht="13" x14ac:dyDescent="0.3">
      <c r="B16" s="24" t="s">
        <v>52</v>
      </c>
      <c r="C16" s="15">
        <f>'Figure 6 input data'!C15</f>
        <v>81.3</v>
      </c>
      <c r="D16" s="15">
        <f>'Figure 6 input data'!D15-'Figure 6 input data'!E15</f>
        <v>-3.7000000000000028</v>
      </c>
    </row>
    <row r="17" spans="2:4" ht="13" x14ac:dyDescent="0.3">
      <c r="B17" s="24" t="s">
        <v>50</v>
      </c>
      <c r="C17" s="15">
        <f>'Figure 6 input data'!C16</f>
        <v>80.7</v>
      </c>
      <c r="D17" s="15">
        <f>'Figure 6 input data'!D16-'Figure 6 input data'!E16</f>
        <v>-4.7000000000000028</v>
      </c>
    </row>
    <row r="18" spans="2:4" ht="13" x14ac:dyDescent="0.3">
      <c r="B18" s="24" t="s">
        <v>48</v>
      </c>
      <c r="C18" s="15">
        <f>'Figure 6 input data'!C17</f>
        <v>78.099999999999994</v>
      </c>
      <c r="D18" s="15">
        <f>'Figure 6 input data'!D17-'Figure 6 input data'!E17</f>
        <v>-8.7000000000000028</v>
      </c>
    </row>
    <row r="19" spans="2:4" ht="13" x14ac:dyDescent="0.3">
      <c r="B19" s="24" t="s">
        <v>46</v>
      </c>
      <c r="C19" s="15">
        <f>'Figure 6 input data'!C18</f>
        <v>82.6</v>
      </c>
      <c r="D19" s="15">
        <f>'Figure 6 input data'!D18-'Figure 6 input data'!E18</f>
        <v>-3.2999999999999972</v>
      </c>
    </row>
    <row r="20" spans="2:4" ht="13" x14ac:dyDescent="0.3">
      <c r="B20" s="24" t="s">
        <v>44</v>
      </c>
      <c r="C20" s="15">
        <f>'Figure 6 input data'!C19</f>
        <v>80.8</v>
      </c>
      <c r="D20" s="15">
        <f>'Figure 6 input data'!D19-'Figure 6 input data'!E19</f>
        <v>-5.1000000000000085</v>
      </c>
    </row>
    <row r="21" spans="2:4" ht="13" x14ac:dyDescent="0.3">
      <c r="B21" s="24" t="s">
        <v>42</v>
      </c>
      <c r="C21" s="15">
        <f>'Figure 6 input data'!C20</f>
        <v>83.2</v>
      </c>
      <c r="D21" s="15">
        <f>'Figure 6 input data'!D20-'Figure 6 input data'!E20</f>
        <v>-5.4000000000000057</v>
      </c>
    </row>
    <row r="22" spans="2:4" ht="13" x14ac:dyDescent="0.3">
      <c r="B22" s="24" t="s">
        <v>40</v>
      </c>
      <c r="C22" s="15">
        <f>'Figure 6 input data'!C21</f>
        <v>82.3</v>
      </c>
      <c r="D22" s="15">
        <f>'Figure 6 input data'!D21-'Figure 6 input data'!E21</f>
        <v>-5.7999999999999972</v>
      </c>
    </row>
    <row r="23" spans="2:4" ht="13" x14ac:dyDescent="0.3">
      <c r="B23" s="24" t="s">
        <v>38</v>
      </c>
      <c r="C23" s="15">
        <f>'Figure 6 input data'!C22</f>
        <v>77.7</v>
      </c>
      <c r="D23" s="15">
        <f>'Figure 6 input data'!D22-'Figure 6 input data'!E22</f>
        <v>-6.2000000000000028</v>
      </c>
    </row>
    <row r="24" spans="2:4" ht="13" x14ac:dyDescent="0.3">
      <c r="B24" s="24" t="s">
        <v>36</v>
      </c>
      <c r="C24" s="15">
        <f>'Figure 6 input data'!C23</f>
        <v>82.8</v>
      </c>
      <c r="D24" s="15">
        <f>'Figure 6 input data'!D23-'Figure 6 input data'!E23</f>
        <v>-4.0999999999999943</v>
      </c>
    </row>
    <row r="25" spans="2:4" ht="13" x14ac:dyDescent="0.3">
      <c r="B25" s="24" t="s">
        <v>34</v>
      </c>
      <c r="C25" s="15">
        <f>'Figure 6 input data'!C24</f>
        <v>81.599999999999994</v>
      </c>
      <c r="D25" s="15">
        <f>'Figure 6 input data'!D24-'Figure 6 input data'!E24</f>
        <v>-3.7000000000000028</v>
      </c>
    </row>
    <row r="26" spans="2:4" ht="13" x14ac:dyDescent="0.3">
      <c r="B26" s="24" t="s">
        <v>32</v>
      </c>
      <c r="C26" s="15">
        <f>'Figure 6 input data'!C25</f>
        <v>74.5</v>
      </c>
      <c r="D26" s="15">
        <f>'Figure 6 input data'!D25-'Figure 6 input data'!E25</f>
        <v>-10</v>
      </c>
    </row>
    <row r="27" spans="2:4" ht="13" x14ac:dyDescent="0.3">
      <c r="B27" s="24" t="s">
        <v>30</v>
      </c>
      <c r="C27" s="15">
        <f>'Figure 6 input data'!C26</f>
        <v>75.8</v>
      </c>
      <c r="D27" s="15">
        <f>'Figure 6 input data'!D26-'Figure 6 input data'!E26</f>
        <v>-8.6999999999999886</v>
      </c>
    </row>
    <row r="28" spans="2:4" ht="13" x14ac:dyDescent="0.3">
      <c r="B28" s="24" t="s">
        <v>28</v>
      </c>
      <c r="C28" s="15">
        <f>'Figure 6 input data'!C27</f>
        <v>83</v>
      </c>
      <c r="D28" s="15">
        <f>'Figure 6 input data'!D27-'Figure 6 input data'!E27</f>
        <v>-4.4000000000000057</v>
      </c>
    </row>
    <row r="29" spans="2:4" ht="13" x14ac:dyDescent="0.3">
      <c r="B29" s="24" t="s">
        <v>26</v>
      </c>
      <c r="C29" s="15">
        <f>'Figure 6 input data'!C28</f>
        <v>76</v>
      </c>
      <c r="D29" s="15">
        <f>'Figure 6 input data'!D28-'Figure 6 input data'!E28</f>
        <v>-6.7000000000000028</v>
      </c>
    </row>
    <row r="30" spans="2:4" ht="13" x14ac:dyDescent="0.3">
      <c r="B30" s="24" t="s">
        <v>24</v>
      </c>
      <c r="C30" s="15">
        <f>'Figure 6 input data'!C29</f>
        <v>82.4</v>
      </c>
      <c r="D30" s="15">
        <f>'Figure 6 input data'!D29-'Figure 6 input data'!E29</f>
        <v>-4.1999999999999886</v>
      </c>
    </row>
    <row r="31" spans="2:4" ht="13" x14ac:dyDescent="0.3">
      <c r="B31" s="24" t="s">
        <v>22</v>
      </c>
      <c r="C31" s="15">
        <f>'Figure 6 input data'!C30</f>
        <v>81.7</v>
      </c>
      <c r="D31" s="15">
        <f>'Figure 6 input data'!D30-'Figure 6 input data'!E30</f>
        <v>-2.8999999999999915</v>
      </c>
    </row>
    <row r="32" spans="2:4" ht="13" x14ac:dyDescent="0.3">
      <c r="B32" s="24" t="s">
        <v>20</v>
      </c>
      <c r="C32" s="15">
        <f>'Figure 6 input data'!C31</f>
        <v>81.400000000000006</v>
      </c>
      <c r="D32" s="15">
        <f>'Figure 6 input data'!D31-'Figure 6 input data'!E31</f>
        <v>-4.5</v>
      </c>
    </row>
    <row r="33" spans="2:8" ht="13" x14ac:dyDescent="0.3">
      <c r="B33" s="24" t="s">
        <v>18</v>
      </c>
      <c r="C33" s="15">
        <f>'Figure 6 input data'!C32</f>
        <v>77.2</v>
      </c>
      <c r="D33" s="15">
        <f>'Figure 6 input data'!D32-'Figure 6 input data'!E32</f>
        <v>-7.6999999999999886</v>
      </c>
    </row>
    <row r="34" spans="2:8" ht="13" x14ac:dyDescent="0.3">
      <c r="B34" s="24" t="s">
        <v>16</v>
      </c>
      <c r="C34" s="15">
        <f>'Figure 6 input data'!C33</f>
        <v>81.8</v>
      </c>
      <c r="D34" s="15">
        <f>'Figure 6 input data'!D33-'Figure 6 input data'!E33</f>
        <v>-5.5999999999999943</v>
      </c>
    </row>
    <row r="35" spans="2:8" ht="13" x14ac:dyDescent="0.3">
      <c r="B35" s="24" t="s">
        <v>14</v>
      </c>
      <c r="C35" s="15">
        <f>'Figure 6 input data'!C34</f>
        <v>75.099999999999994</v>
      </c>
      <c r="D35" s="15">
        <f>'Figure 6 input data'!D34-'Figure 6 input data'!E34</f>
        <v>-7.9000000000000057</v>
      </c>
    </row>
    <row r="36" spans="2:8" ht="13" x14ac:dyDescent="0.3">
      <c r="B36" s="24" t="s">
        <v>12</v>
      </c>
      <c r="C36" s="15">
        <f>'Figure 6 input data'!C35</f>
        <v>81.3</v>
      </c>
      <c r="D36" s="15">
        <f>'Figure 6 input data'!D35-'Figure 6 input data'!E35</f>
        <v>-5.5</v>
      </c>
      <c r="H36" s="8" t="s">
        <v>139</v>
      </c>
    </row>
    <row r="37" spans="2:8" ht="13" x14ac:dyDescent="0.3">
      <c r="B37" s="24" t="s">
        <v>10</v>
      </c>
      <c r="C37" s="15">
        <f>'Figure 6 input data'!C36</f>
        <v>77</v>
      </c>
      <c r="D37" s="15">
        <f>'Figure 6 input data'!D36-'Figure 6 input data'!E36</f>
        <v>-6.9000000000000057</v>
      </c>
    </row>
    <row r="38" spans="2:8" ht="13" x14ac:dyDescent="0.3">
      <c r="B38" s="24" t="s">
        <v>8</v>
      </c>
      <c r="C38" s="15">
        <f>'Figure 6 input data'!C37</f>
        <v>81.2</v>
      </c>
      <c r="D38" s="15">
        <f>'Figure 6 input data'!D37-'Figure 6 input data'!E37</f>
        <v>-5.0999999999999943</v>
      </c>
    </row>
    <row r="39" spans="2:8" ht="13" x14ac:dyDescent="0.3">
      <c r="B39" s="24" t="s">
        <v>6</v>
      </c>
      <c r="C39" s="15">
        <f>'Figure 6 input data'!C38</f>
        <v>83.1</v>
      </c>
      <c r="D39" s="15">
        <f>'Figure 6 input data'!D38-'Figure 6 input data'!E38</f>
        <v>-3.3999999999999915</v>
      </c>
    </row>
    <row r="40" spans="2:8" ht="13" x14ac:dyDescent="0.3">
      <c r="B40" s="24" t="s">
        <v>86</v>
      </c>
      <c r="C40" s="15">
        <f>'Figure 6 input data'!C39</f>
        <v>82.1</v>
      </c>
      <c r="D40" s="15">
        <f>'Figure 6 input data'!D39-'Figure 6 input data'!E39</f>
        <v>-2.5</v>
      </c>
    </row>
    <row r="41" spans="2:8" ht="13" x14ac:dyDescent="0.3">
      <c r="B41" s="24" t="s">
        <v>89</v>
      </c>
      <c r="C41" s="15">
        <f>'Figure 6 input data'!C40</f>
        <v>83.9</v>
      </c>
      <c r="D41" s="15">
        <f>'Figure 6 input data'!D40-'Figure 6 input data'!E40</f>
        <v>-2.2999999999999972</v>
      </c>
    </row>
    <row r="42" spans="2:8" ht="13" x14ac:dyDescent="0.3">
      <c r="B42" s="24" t="s">
        <v>87</v>
      </c>
      <c r="C42" s="15">
        <f>'Figure 6 input data'!C41</f>
        <v>82.5</v>
      </c>
      <c r="D42" s="15">
        <f>'Figure 6 input data'!D41-'Figure 6 input data'!E41</f>
        <v>-3.2999999999999972</v>
      </c>
    </row>
    <row r="43" spans="2:8" ht="13" x14ac:dyDescent="0.3">
      <c r="B43" s="24" t="s">
        <v>88</v>
      </c>
      <c r="C43" s="15">
        <f>'Figure 6 input data'!C42</f>
        <v>83.7</v>
      </c>
      <c r="D43" s="15">
        <f>'Figure 6 input data'!D42-'Figure 6 input data'!E42</f>
        <v>-3.7000000000000028</v>
      </c>
    </row>
    <row r="44" spans="2:8" ht="13" x14ac:dyDescent="0.3">
      <c r="B44" s="114" t="s">
        <v>143</v>
      </c>
      <c r="C44" s="22"/>
      <c r="D44" s="22"/>
    </row>
    <row r="45" spans="2:8" ht="13" x14ac:dyDescent="0.3">
      <c r="B45" s="18" t="s">
        <v>124</v>
      </c>
    </row>
  </sheetData>
  <sortState xmlns:xlrd2="http://schemas.microsoft.com/office/spreadsheetml/2017/richdata2" ref="C83:E86">
    <sortCondition ref="D83:D86"/>
  </sortState>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GridLines="0" zoomScaleNormal="100" workbookViewId="0">
      <selection activeCell="D13" sqref="D13"/>
    </sheetView>
  </sheetViews>
  <sheetFormatPr defaultColWidth="9.1796875" defaultRowHeight="12.5" x14ac:dyDescent="0.25"/>
  <cols>
    <col min="1" max="1" width="11" style="22" customWidth="1"/>
    <col min="2" max="2" width="28.453125" style="8" customWidth="1"/>
    <col min="3" max="5" width="9.1796875" style="8"/>
    <col min="6" max="6" width="9.1796875" style="22"/>
    <col min="7" max="16384" width="9.1796875" style="8"/>
  </cols>
  <sheetData>
    <row r="1" spans="2:5" ht="13" x14ac:dyDescent="0.3">
      <c r="B1" s="7" t="s">
        <v>111</v>
      </c>
      <c r="C1" s="4"/>
    </row>
    <row r="2" spans="2:5" x14ac:dyDescent="0.25">
      <c r="B2" s="3"/>
      <c r="C2" s="4"/>
    </row>
    <row r="3" spans="2:5" x14ac:dyDescent="0.25">
      <c r="B3" s="3" t="s">
        <v>69</v>
      </c>
      <c r="C3" s="4">
        <v>44987</v>
      </c>
    </row>
    <row r="4" spans="2:5" x14ac:dyDescent="0.25">
      <c r="B4" s="3" t="s">
        <v>68</v>
      </c>
      <c r="C4" s="4">
        <v>44988</v>
      </c>
    </row>
    <row r="5" spans="2:5" x14ac:dyDescent="0.25">
      <c r="B5" s="3" t="s">
        <v>67</v>
      </c>
      <c r="C5" s="3" t="s">
        <v>66</v>
      </c>
      <c r="D5" s="3"/>
    </row>
    <row r="6" spans="2:5" x14ac:dyDescent="0.25">
      <c r="B6" s="3"/>
      <c r="C6" s="3"/>
      <c r="D6" s="3"/>
    </row>
    <row r="7" spans="2:5" x14ac:dyDescent="0.25">
      <c r="B7" s="3" t="s">
        <v>64</v>
      </c>
      <c r="C7" s="3" t="s">
        <v>99</v>
      </c>
      <c r="D7" s="3"/>
    </row>
    <row r="8" spans="2:5" x14ac:dyDescent="0.25">
      <c r="B8" s="3" t="s">
        <v>75</v>
      </c>
      <c r="C8" s="3" t="s">
        <v>104</v>
      </c>
      <c r="D8" s="3"/>
    </row>
    <row r="9" spans="2:5" x14ac:dyDescent="0.25">
      <c r="B9" s="50"/>
      <c r="C9" s="50">
        <v>2022</v>
      </c>
      <c r="D9" s="50">
        <v>2022</v>
      </c>
      <c r="E9" s="50">
        <v>2022</v>
      </c>
    </row>
    <row r="10" spans="2:5" x14ac:dyDescent="0.25">
      <c r="B10" s="1" t="s">
        <v>63</v>
      </c>
      <c r="C10" s="1" t="s">
        <v>62</v>
      </c>
      <c r="D10" s="1" t="s">
        <v>61</v>
      </c>
      <c r="E10" s="1" t="s">
        <v>60</v>
      </c>
    </row>
    <row r="11" spans="2:5" x14ac:dyDescent="0.25">
      <c r="B11" s="1" t="s">
        <v>123</v>
      </c>
      <c r="C11" s="2">
        <v>80.599999999999994</v>
      </c>
      <c r="D11" s="2">
        <v>77.900000000000006</v>
      </c>
      <c r="E11" s="2">
        <v>83.3</v>
      </c>
    </row>
    <row r="12" spans="2:5" x14ac:dyDescent="0.25">
      <c r="B12" s="1" t="s">
        <v>57</v>
      </c>
      <c r="C12" s="2">
        <v>81.8</v>
      </c>
      <c r="D12" s="2">
        <v>79.7</v>
      </c>
      <c r="E12" s="2">
        <v>83.9</v>
      </c>
    </row>
    <row r="13" spans="2:5" x14ac:dyDescent="0.25">
      <c r="B13" s="1" t="s">
        <v>55</v>
      </c>
      <c r="C13" s="2">
        <v>74.2</v>
      </c>
      <c r="D13" s="2">
        <v>70.599999999999994</v>
      </c>
      <c r="E13" s="2">
        <v>77.900000000000006</v>
      </c>
    </row>
    <row r="14" spans="2:5" x14ac:dyDescent="0.25">
      <c r="B14" s="1" t="s">
        <v>54</v>
      </c>
      <c r="C14" s="2">
        <v>79</v>
      </c>
      <c r="D14" s="2">
        <v>76.099999999999994</v>
      </c>
      <c r="E14" s="2">
        <v>81.900000000000006</v>
      </c>
    </row>
    <row r="15" spans="2:5" x14ac:dyDescent="0.25">
      <c r="B15" s="1" t="s">
        <v>52</v>
      </c>
      <c r="C15" s="2">
        <v>81.3</v>
      </c>
      <c r="D15" s="2">
        <v>79.5</v>
      </c>
      <c r="E15" s="2">
        <v>83.2</v>
      </c>
    </row>
    <row r="16" spans="2:5" x14ac:dyDescent="0.25">
      <c r="B16" s="1" t="s">
        <v>50</v>
      </c>
      <c r="C16" s="2">
        <v>80.7</v>
      </c>
      <c r="D16" s="2">
        <v>78.3</v>
      </c>
      <c r="E16" s="2">
        <v>83</v>
      </c>
    </row>
    <row r="17" spans="2:5" x14ac:dyDescent="0.25">
      <c r="B17" s="1" t="s">
        <v>48</v>
      </c>
      <c r="C17" s="2">
        <v>78.099999999999994</v>
      </c>
      <c r="D17" s="2">
        <v>73.599999999999994</v>
      </c>
      <c r="E17" s="2">
        <v>82.3</v>
      </c>
    </row>
    <row r="18" spans="2:5" x14ac:dyDescent="0.25">
      <c r="B18" s="1" t="s">
        <v>46</v>
      </c>
      <c r="C18" s="2">
        <v>82.6</v>
      </c>
      <c r="D18" s="2">
        <v>80.900000000000006</v>
      </c>
      <c r="E18" s="2">
        <v>84.2</v>
      </c>
    </row>
    <row r="19" spans="2:5" x14ac:dyDescent="0.25">
      <c r="B19" s="1" t="s">
        <v>44</v>
      </c>
      <c r="C19" s="2">
        <v>80.8</v>
      </c>
      <c r="D19" s="2">
        <v>78.3</v>
      </c>
      <c r="E19" s="2">
        <v>83.4</v>
      </c>
    </row>
    <row r="20" spans="2:5" x14ac:dyDescent="0.25">
      <c r="B20" s="1" t="s">
        <v>42</v>
      </c>
      <c r="C20" s="2">
        <v>83.2</v>
      </c>
      <c r="D20" s="2">
        <v>80.5</v>
      </c>
      <c r="E20" s="2">
        <v>85.9</v>
      </c>
    </row>
    <row r="21" spans="2:5" x14ac:dyDescent="0.25">
      <c r="B21" s="1" t="s">
        <v>40</v>
      </c>
      <c r="C21" s="2">
        <v>82.3</v>
      </c>
      <c r="D21" s="2">
        <v>79.3</v>
      </c>
      <c r="E21" s="2">
        <v>85.1</v>
      </c>
    </row>
    <row r="22" spans="2:5" x14ac:dyDescent="0.25">
      <c r="B22" s="1" t="s">
        <v>38</v>
      </c>
      <c r="C22" s="2">
        <v>77.7</v>
      </c>
      <c r="D22" s="2">
        <v>74.599999999999994</v>
      </c>
      <c r="E22" s="2">
        <v>80.8</v>
      </c>
    </row>
    <row r="23" spans="2:5" x14ac:dyDescent="0.25">
      <c r="B23" s="1" t="s">
        <v>36</v>
      </c>
      <c r="C23" s="2">
        <v>82.8</v>
      </c>
      <c r="D23" s="2">
        <v>80.7</v>
      </c>
      <c r="E23" s="2">
        <v>84.8</v>
      </c>
    </row>
    <row r="24" spans="2:5" x14ac:dyDescent="0.25">
      <c r="B24" s="1" t="s">
        <v>34</v>
      </c>
      <c r="C24" s="2">
        <v>81.599999999999994</v>
      </c>
      <c r="D24" s="2">
        <v>79.7</v>
      </c>
      <c r="E24" s="2">
        <v>83.4</v>
      </c>
    </row>
    <row r="25" spans="2:5" x14ac:dyDescent="0.25">
      <c r="B25" s="1" t="s">
        <v>32</v>
      </c>
      <c r="C25" s="2">
        <v>74.5</v>
      </c>
      <c r="D25" s="2">
        <v>69.400000000000006</v>
      </c>
      <c r="E25" s="2">
        <v>79.400000000000006</v>
      </c>
    </row>
    <row r="26" spans="2:5" x14ac:dyDescent="0.25">
      <c r="B26" s="1" t="s">
        <v>30</v>
      </c>
      <c r="C26" s="2">
        <v>75.8</v>
      </c>
      <c r="D26" s="2">
        <v>71.400000000000006</v>
      </c>
      <c r="E26" s="2">
        <v>80.099999999999994</v>
      </c>
    </row>
    <row r="27" spans="2:5" x14ac:dyDescent="0.25">
      <c r="B27" s="1" t="s">
        <v>28</v>
      </c>
      <c r="C27" s="2">
        <v>83</v>
      </c>
      <c r="D27" s="2">
        <v>80.8</v>
      </c>
      <c r="E27" s="2">
        <v>85.2</v>
      </c>
    </row>
    <row r="28" spans="2:5" x14ac:dyDescent="0.25">
      <c r="B28" s="1" t="s">
        <v>26</v>
      </c>
      <c r="C28" s="2">
        <v>76</v>
      </c>
      <c r="D28" s="2">
        <v>72.599999999999994</v>
      </c>
      <c r="E28" s="2">
        <v>79.3</v>
      </c>
    </row>
    <row r="29" spans="2:5" x14ac:dyDescent="0.25">
      <c r="B29" s="1" t="s">
        <v>24</v>
      </c>
      <c r="C29" s="2">
        <v>82.4</v>
      </c>
      <c r="D29" s="2">
        <v>80.400000000000006</v>
      </c>
      <c r="E29" s="2">
        <v>84.6</v>
      </c>
    </row>
    <row r="30" spans="2:5" x14ac:dyDescent="0.25">
      <c r="B30" s="1" t="s">
        <v>22</v>
      </c>
      <c r="C30" s="2">
        <v>81.7</v>
      </c>
      <c r="D30" s="2">
        <v>80.2</v>
      </c>
      <c r="E30" s="2">
        <v>83.1</v>
      </c>
    </row>
    <row r="31" spans="2:5" x14ac:dyDescent="0.25">
      <c r="B31" s="1" t="s">
        <v>20</v>
      </c>
      <c r="C31" s="2">
        <v>81.400000000000006</v>
      </c>
      <c r="D31" s="2">
        <v>79.099999999999994</v>
      </c>
      <c r="E31" s="2">
        <v>83.6</v>
      </c>
    </row>
    <row r="32" spans="2:5" x14ac:dyDescent="0.25">
      <c r="B32" s="1" t="s">
        <v>18</v>
      </c>
      <c r="C32" s="2">
        <v>77.2</v>
      </c>
      <c r="D32" s="2">
        <v>73.400000000000006</v>
      </c>
      <c r="E32" s="2">
        <v>81.099999999999994</v>
      </c>
    </row>
    <row r="33" spans="2:5" x14ac:dyDescent="0.25">
      <c r="B33" s="1" t="s">
        <v>16</v>
      </c>
      <c r="C33" s="2">
        <v>81.8</v>
      </c>
      <c r="D33" s="2">
        <v>78.900000000000006</v>
      </c>
      <c r="E33" s="2">
        <v>84.5</v>
      </c>
    </row>
    <row r="34" spans="2:5" x14ac:dyDescent="0.25">
      <c r="B34" s="1" t="s">
        <v>14</v>
      </c>
      <c r="C34" s="2">
        <v>75.099999999999994</v>
      </c>
      <c r="D34" s="2">
        <v>71.3</v>
      </c>
      <c r="E34" s="2">
        <v>79.2</v>
      </c>
    </row>
    <row r="35" spans="2:5" ht="16.149999999999999" customHeight="1" x14ac:dyDescent="0.25">
      <c r="B35" s="1" t="s">
        <v>12</v>
      </c>
      <c r="C35" s="2">
        <v>81.3</v>
      </c>
      <c r="D35" s="2">
        <v>78.599999999999994</v>
      </c>
      <c r="E35" s="2">
        <v>84.1</v>
      </c>
    </row>
    <row r="36" spans="2:5" x14ac:dyDescent="0.25">
      <c r="B36" s="1" t="s">
        <v>10</v>
      </c>
      <c r="C36" s="2">
        <v>77</v>
      </c>
      <c r="D36" s="2">
        <v>73.599999999999994</v>
      </c>
      <c r="E36" s="2">
        <v>80.5</v>
      </c>
    </row>
    <row r="37" spans="2:5" x14ac:dyDescent="0.25">
      <c r="B37" s="1" t="s">
        <v>8</v>
      </c>
      <c r="C37" s="2">
        <v>81.2</v>
      </c>
      <c r="D37" s="2">
        <v>78.7</v>
      </c>
      <c r="E37" s="2">
        <v>83.8</v>
      </c>
    </row>
    <row r="38" spans="2:5" x14ac:dyDescent="0.25">
      <c r="B38" s="1" t="s">
        <v>6</v>
      </c>
      <c r="C38" s="2">
        <v>83.1</v>
      </c>
      <c r="D38" s="2">
        <v>81.400000000000006</v>
      </c>
      <c r="E38" s="2">
        <v>84.8</v>
      </c>
    </row>
    <row r="39" spans="2:5" x14ac:dyDescent="0.25">
      <c r="B39" s="1" t="s">
        <v>86</v>
      </c>
      <c r="C39" s="2">
        <v>82.1</v>
      </c>
      <c r="D39" s="2">
        <v>80.900000000000006</v>
      </c>
      <c r="E39" s="2">
        <v>83.4</v>
      </c>
    </row>
    <row r="40" spans="2:5" x14ac:dyDescent="0.25">
      <c r="B40" s="1" t="s">
        <v>89</v>
      </c>
      <c r="C40" s="2">
        <v>83.9</v>
      </c>
      <c r="D40" s="2">
        <v>83</v>
      </c>
      <c r="E40" s="2">
        <v>85.3</v>
      </c>
    </row>
    <row r="41" spans="2:5" x14ac:dyDescent="0.25">
      <c r="B41" s="1" t="s">
        <v>87</v>
      </c>
      <c r="C41" s="2">
        <v>82.5</v>
      </c>
      <c r="D41" s="2">
        <v>80.900000000000006</v>
      </c>
      <c r="E41" s="2">
        <v>84.2</v>
      </c>
    </row>
    <row r="42" spans="2:5" x14ac:dyDescent="0.25">
      <c r="B42" s="1" t="s">
        <v>88</v>
      </c>
      <c r="C42" s="2">
        <v>83.7</v>
      </c>
      <c r="D42" s="2">
        <v>81.8</v>
      </c>
      <c r="E42" s="2">
        <v>85.5</v>
      </c>
    </row>
    <row r="44" spans="2:5" x14ac:dyDescent="0.25">
      <c r="B44" s="3" t="s">
        <v>2</v>
      </c>
    </row>
    <row r="45" spans="2:5" x14ac:dyDescent="0.25">
      <c r="B45" s="3" t="s">
        <v>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sheetPr>
  <dimension ref="B1:Z40"/>
  <sheetViews>
    <sheetView showGridLines="0" zoomScaleNormal="100" workbookViewId="0">
      <selection activeCell="K8" sqref="K8"/>
    </sheetView>
  </sheetViews>
  <sheetFormatPr defaultRowHeight="12.5" x14ac:dyDescent="0.25"/>
  <cols>
    <col min="1" max="1" width="8.7265625" style="43"/>
    <col min="2" max="2" width="25.26953125" style="43" customWidth="1"/>
    <col min="3" max="6" width="8.7265625" style="43"/>
    <col min="7" max="7" width="8.1796875" style="43" customWidth="1"/>
    <col min="8" max="8" width="8.54296875" style="43" customWidth="1"/>
    <col min="9" max="9" width="16.26953125" style="43" customWidth="1"/>
    <col min="10" max="10" width="8.7265625" style="43"/>
    <col min="11" max="11" width="10.6328125" style="43" customWidth="1"/>
    <col min="12" max="16384" width="8.7265625" style="43"/>
  </cols>
  <sheetData>
    <row r="1" spans="2:26" ht="13" x14ac:dyDescent="0.3">
      <c r="B1" s="51"/>
      <c r="C1" s="29"/>
      <c r="D1" s="29"/>
      <c r="E1" s="29"/>
      <c r="F1" s="29"/>
      <c r="I1" s="43" t="s">
        <v>144</v>
      </c>
    </row>
    <row r="3" spans="2:26" ht="13" x14ac:dyDescent="0.3">
      <c r="B3" s="52" t="s">
        <v>115</v>
      </c>
      <c r="C3" s="53"/>
      <c r="D3" s="53"/>
      <c r="E3" s="53"/>
      <c r="F3" s="53"/>
      <c r="G3" s="53"/>
      <c r="H3" s="53"/>
      <c r="I3" s="53"/>
    </row>
    <row r="4" spans="2:26" ht="12" customHeight="1" x14ac:dyDescent="0.25">
      <c r="B4" s="53"/>
      <c r="C4" s="53"/>
      <c r="D4" s="53"/>
      <c r="E4" s="53"/>
      <c r="F4" s="53"/>
      <c r="G4" s="53"/>
      <c r="H4" s="53"/>
      <c r="I4" s="53"/>
    </row>
    <row r="5" spans="2:26" ht="48" customHeight="1" x14ac:dyDescent="0.25">
      <c r="B5" s="104"/>
      <c r="C5" s="138" t="s">
        <v>91</v>
      </c>
      <c r="D5" s="139"/>
      <c r="E5" s="138" t="s">
        <v>83</v>
      </c>
      <c r="F5" s="139"/>
      <c r="G5" s="138" t="s">
        <v>90</v>
      </c>
      <c r="H5" s="140"/>
      <c r="I5" s="117" t="s">
        <v>94</v>
      </c>
    </row>
    <row r="6" spans="2:26" ht="13" x14ac:dyDescent="0.25">
      <c r="B6" s="122"/>
      <c r="C6" s="123" t="s">
        <v>77</v>
      </c>
      <c r="D6" s="124" t="s">
        <v>78</v>
      </c>
      <c r="E6" s="123" t="s">
        <v>77</v>
      </c>
      <c r="F6" s="124" t="s">
        <v>78</v>
      </c>
      <c r="G6" s="123" t="s">
        <v>77</v>
      </c>
      <c r="H6" s="125" t="s">
        <v>78</v>
      </c>
      <c r="I6" s="124"/>
    </row>
    <row r="7" spans="2:26" ht="13" x14ac:dyDescent="0.3">
      <c r="B7" s="126" t="s">
        <v>134</v>
      </c>
      <c r="C7" s="127">
        <v>16.63</v>
      </c>
      <c r="D7" s="128">
        <v>14.1</v>
      </c>
      <c r="E7" s="129">
        <v>162</v>
      </c>
      <c r="F7" s="130">
        <v>142</v>
      </c>
      <c r="G7" s="131">
        <v>73</v>
      </c>
      <c r="H7" s="132">
        <v>62.3</v>
      </c>
      <c r="I7" s="133">
        <v>36.200000000000003</v>
      </c>
      <c r="K7" s="115"/>
      <c r="L7" s="46"/>
      <c r="M7" s="46"/>
      <c r="S7" s="88"/>
      <c r="T7" s="88"/>
      <c r="U7" s="88"/>
      <c r="V7" s="88"/>
      <c r="W7" s="88"/>
      <c r="X7" s="88"/>
      <c r="Y7" s="88"/>
      <c r="Z7" s="88"/>
    </row>
    <row r="8" spans="2:26" ht="13" x14ac:dyDescent="0.3">
      <c r="B8" s="54" t="s">
        <v>58</v>
      </c>
      <c r="C8" s="55">
        <v>20.78</v>
      </c>
      <c r="D8" s="56">
        <v>19.579999999999998</v>
      </c>
      <c r="E8" s="57">
        <v>163</v>
      </c>
      <c r="F8" s="58">
        <v>143</v>
      </c>
      <c r="G8" s="59">
        <v>68.2</v>
      </c>
      <c r="H8" s="60">
        <v>60.7</v>
      </c>
      <c r="I8" s="61">
        <v>26.4</v>
      </c>
      <c r="K8" s="115"/>
      <c r="L8" s="46"/>
      <c r="M8" s="46"/>
      <c r="S8" s="88"/>
      <c r="T8" s="88"/>
      <c r="U8" s="88"/>
      <c r="V8" s="88"/>
      <c r="W8" s="88"/>
      <c r="X8" s="88"/>
      <c r="Y8" s="88"/>
    </row>
    <row r="9" spans="2:26" ht="13" x14ac:dyDescent="0.3">
      <c r="B9" s="62" t="s">
        <v>56</v>
      </c>
      <c r="C9" s="63">
        <v>3.55</v>
      </c>
      <c r="D9" s="64">
        <v>3.05</v>
      </c>
      <c r="E9" s="65">
        <v>179</v>
      </c>
      <c r="F9" s="66">
        <v>177</v>
      </c>
      <c r="G9" s="67">
        <v>71.5</v>
      </c>
      <c r="H9" s="68">
        <v>63.9</v>
      </c>
      <c r="I9" s="69">
        <v>24.2</v>
      </c>
      <c r="K9" s="115"/>
      <c r="L9" s="46"/>
      <c r="M9" s="46"/>
      <c r="S9" s="88"/>
      <c r="T9" s="88"/>
      <c r="U9" s="88"/>
      <c r="V9" s="88"/>
      <c r="W9" s="88"/>
      <c r="X9" s="88"/>
      <c r="Y9" s="88"/>
    </row>
    <row r="10" spans="2:26" ht="13" x14ac:dyDescent="0.3">
      <c r="B10" s="62" t="s">
        <v>110</v>
      </c>
      <c r="C10" s="63">
        <v>7.84</v>
      </c>
      <c r="D10" s="64">
        <v>6.29</v>
      </c>
      <c r="E10" s="65">
        <v>171</v>
      </c>
      <c r="F10" s="66">
        <v>165</v>
      </c>
      <c r="G10" s="67">
        <v>81.8</v>
      </c>
      <c r="H10" s="68">
        <v>67.599999999999994</v>
      </c>
      <c r="I10" s="69">
        <v>36</v>
      </c>
      <c r="K10" s="115"/>
      <c r="L10" s="46"/>
      <c r="M10" s="46"/>
      <c r="S10" s="88"/>
      <c r="T10" s="88"/>
      <c r="U10" s="88"/>
      <c r="V10" s="88"/>
      <c r="W10" s="88"/>
      <c r="X10" s="88"/>
      <c r="Y10" s="88"/>
    </row>
    <row r="11" spans="2:26" ht="13" x14ac:dyDescent="0.3">
      <c r="B11" s="62" t="s">
        <v>53</v>
      </c>
      <c r="C11" s="63">
        <v>31.97</v>
      </c>
      <c r="D11" s="64">
        <v>27.3</v>
      </c>
      <c r="E11" s="65">
        <v>131</v>
      </c>
      <c r="F11" s="66">
        <v>124</v>
      </c>
      <c r="G11" s="67">
        <v>76.900000000000006</v>
      </c>
      <c r="H11" s="68">
        <v>71.3</v>
      </c>
      <c r="I11" s="69">
        <v>25.1</v>
      </c>
      <c r="K11" s="115"/>
      <c r="L11" s="46"/>
      <c r="M11" s="46"/>
      <c r="S11" s="88"/>
      <c r="T11" s="88"/>
      <c r="U11" s="88"/>
      <c r="V11" s="88"/>
      <c r="W11" s="88"/>
      <c r="X11" s="88"/>
      <c r="Y11" s="88"/>
    </row>
    <row r="12" spans="2:26" ht="13" x14ac:dyDescent="0.3">
      <c r="B12" s="62" t="s">
        <v>84</v>
      </c>
      <c r="C12" s="63">
        <v>21.7</v>
      </c>
      <c r="D12" s="64">
        <v>17.329999999999998</v>
      </c>
      <c r="E12" s="65">
        <v>153</v>
      </c>
      <c r="F12" s="66">
        <v>123</v>
      </c>
      <c r="G12" s="67">
        <v>79.7</v>
      </c>
      <c r="H12" s="68">
        <v>72.099999999999994</v>
      </c>
      <c r="I12" s="69">
        <v>41.9</v>
      </c>
      <c r="K12" s="115"/>
      <c r="L12" s="46"/>
      <c r="M12" s="46"/>
      <c r="S12" s="88"/>
      <c r="T12" s="88"/>
      <c r="U12" s="88"/>
      <c r="V12" s="88"/>
      <c r="W12" s="88"/>
      <c r="X12" s="88"/>
      <c r="Y12" s="88"/>
    </row>
    <row r="13" spans="2:26" ht="13" x14ac:dyDescent="0.3">
      <c r="B13" s="62" t="s">
        <v>49</v>
      </c>
      <c r="C13" s="63">
        <v>8.5</v>
      </c>
      <c r="D13" s="64">
        <v>6.64</v>
      </c>
      <c r="E13" s="65">
        <v>177</v>
      </c>
      <c r="F13" s="66">
        <v>167</v>
      </c>
      <c r="G13" s="67">
        <v>77.5</v>
      </c>
      <c r="H13" s="68">
        <v>71.400000000000006</v>
      </c>
      <c r="I13" s="69">
        <v>31.1</v>
      </c>
      <c r="K13" s="115"/>
      <c r="L13" s="46"/>
      <c r="M13" s="46"/>
      <c r="S13" s="88"/>
      <c r="T13" s="88"/>
      <c r="U13" s="88"/>
      <c r="V13" s="88"/>
      <c r="W13" s="88"/>
      <c r="X13" s="88"/>
      <c r="Y13" s="88"/>
    </row>
    <row r="14" spans="2:26" ht="13" x14ac:dyDescent="0.3">
      <c r="B14" s="62" t="s">
        <v>47</v>
      </c>
      <c r="C14" s="63">
        <v>24.29</v>
      </c>
      <c r="D14" s="64">
        <v>21.55</v>
      </c>
      <c r="E14" s="65">
        <v>158</v>
      </c>
      <c r="F14" s="66">
        <v>134</v>
      </c>
      <c r="G14" s="67">
        <v>74.099999999999994</v>
      </c>
      <c r="H14" s="68">
        <v>63.3</v>
      </c>
      <c r="I14" s="69">
        <v>35.9</v>
      </c>
      <c r="K14" s="115"/>
      <c r="L14" s="46"/>
      <c r="M14" s="46"/>
      <c r="S14" s="88"/>
      <c r="T14" s="88"/>
      <c r="U14" s="88"/>
      <c r="V14" s="88"/>
      <c r="W14" s="88"/>
      <c r="X14" s="88"/>
      <c r="Y14" s="88"/>
    </row>
    <row r="15" spans="2:26" ht="13" x14ac:dyDescent="0.3">
      <c r="B15" s="62" t="s">
        <v>45</v>
      </c>
      <c r="C15" s="63">
        <v>9.18</v>
      </c>
      <c r="D15" s="64">
        <v>8.23</v>
      </c>
      <c r="E15" s="65">
        <v>159</v>
      </c>
      <c r="F15" s="66">
        <v>151</v>
      </c>
      <c r="G15" s="67">
        <v>64.7</v>
      </c>
      <c r="H15" s="68">
        <v>45.3</v>
      </c>
      <c r="I15" s="69">
        <v>41.3</v>
      </c>
      <c r="K15" s="115"/>
      <c r="L15" s="46"/>
      <c r="M15" s="46"/>
      <c r="S15" s="88"/>
      <c r="T15" s="88"/>
      <c r="U15" s="88"/>
      <c r="V15" s="88"/>
      <c r="W15" s="88"/>
      <c r="X15" s="88"/>
      <c r="Y15" s="88"/>
    </row>
    <row r="16" spans="2:26" ht="13" x14ac:dyDescent="0.3">
      <c r="B16" s="62" t="s">
        <v>43</v>
      </c>
      <c r="C16" s="63">
        <v>12.88</v>
      </c>
      <c r="D16" s="64">
        <v>11.35</v>
      </c>
      <c r="E16" s="65">
        <v>161</v>
      </c>
      <c r="F16" s="66">
        <v>146</v>
      </c>
      <c r="G16" s="67">
        <v>67.900000000000006</v>
      </c>
      <c r="H16" s="68">
        <v>56.9</v>
      </c>
      <c r="I16" s="69">
        <v>33</v>
      </c>
      <c r="K16" s="115"/>
      <c r="L16" s="46"/>
      <c r="M16" s="46"/>
      <c r="S16" s="88"/>
      <c r="T16" s="88"/>
      <c r="U16" s="88"/>
      <c r="V16" s="88"/>
      <c r="W16" s="88"/>
      <c r="X16" s="88"/>
      <c r="Y16" s="88"/>
    </row>
    <row r="17" spans="2:25" ht="13" x14ac:dyDescent="0.3">
      <c r="B17" s="62" t="s">
        <v>41</v>
      </c>
      <c r="C17" s="63">
        <v>19.690000000000001</v>
      </c>
      <c r="D17" s="64">
        <v>16.399999999999999</v>
      </c>
      <c r="E17" s="65">
        <v>154</v>
      </c>
      <c r="F17" s="66">
        <v>142</v>
      </c>
      <c r="G17" s="67">
        <v>68.900000000000006</v>
      </c>
      <c r="H17" s="68">
        <v>61.9</v>
      </c>
      <c r="I17" s="69">
        <v>29.6</v>
      </c>
      <c r="K17" s="115"/>
      <c r="L17" s="46"/>
      <c r="M17" s="46"/>
      <c r="S17" s="88"/>
      <c r="T17" s="88"/>
      <c r="U17" s="88"/>
      <c r="V17" s="88"/>
      <c r="W17" s="88"/>
      <c r="X17" s="88"/>
      <c r="Y17" s="88"/>
    </row>
    <row r="18" spans="2:25" ht="13" x14ac:dyDescent="0.3">
      <c r="B18" s="62" t="s">
        <v>39</v>
      </c>
      <c r="C18" s="63">
        <v>6.73</v>
      </c>
      <c r="D18" s="64">
        <v>5.96</v>
      </c>
      <c r="E18" s="65">
        <v>184</v>
      </c>
      <c r="F18" s="66">
        <v>181</v>
      </c>
      <c r="G18" s="67">
        <v>65.400000000000006</v>
      </c>
      <c r="H18" s="68">
        <v>55.9</v>
      </c>
      <c r="I18" s="69">
        <v>25.5</v>
      </c>
      <c r="K18" s="115"/>
      <c r="L18" s="46"/>
      <c r="M18" s="46"/>
      <c r="S18" s="88"/>
      <c r="T18" s="88"/>
      <c r="U18" s="88"/>
      <c r="V18" s="88"/>
      <c r="W18" s="88"/>
      <c r="X18" s="88"/>
      <c r="Y18" s="88"/>
    </row>
    <row r="19" spans="2:25" ht="13" x14ac:dyDescent="0.3">
      <c r="B19" s="62" t="s">
        <v>37</v>
      </c>
      <c r="C19" s="63">
        <v>15.93</v>
      </c>
      <c r="D19" s="64">
        <v>15.07</v>
      </c>
      <c r="E19" s="65">
        <v>175</v>
      </c>
      <c r="F19" s="66">
        <v>144</v>
      </c>
      <c r="G19" s="67">
        <v>67.599999999999994</v>
      </c>
      <c r="H19" s="68">
        <v>49.5</v>
      </c>
      <c r="I19" s="69">
        <v>43</v>
      </c>
      <c r="K19" s="115"/>
      <c r="L19" s="46"/>
      <c r="M19" s="46"/>
      <c r="S19" s="88"/>
      <c r="T19" s="88"/>
      <c r="U19" s="88"/>
      <c r="V19" s="88"/>
      <c r="W19" s="88"/>
      <c r="X19" s="88"/>
      <c r="Y19" s="88"/>
    </row>
    <row r="20" spans="2:25" ht="13" x14ac:dyDescent="0.3">
      <c r="B20" s="62" t="s">
        <v>35</v>
      </c>
      <c r="C20" s="63">
        <v>11.87</v>
      </c>
      <c r="D20" s="64">
        <v>10.63</v>
      </c>
      <c r="E20" s="65">
        <v>174</v>
      </c>
      <c r="F20" s="66">
        <v>166</v>
      </c>
      <c r="G20" s="67">
        <v>73.3</v>
      </c>
      <c r="H20" s="68">
        <v>64.2</v>
      </c>
      <c r="I20" s="69">
        <v>25.2</v>
      </c>
      <c r="K20" s="115"/>
      <c r="L20" s="46"/>
      <c r="M20" s="46"/>
      <c r="S20" s="88"/>
      <c r="T20" s="88"/>
      <c r="U20" s="88"/>
      <c r="V20" s="88"/>
      <c r="W20" s="88"/>
      <c r="X20" s="88"/>
      <c r="Y20" s="88"/>
    </row>
    <row r="21" spans="2:25" ht="13" x14ac:dyDescent="0.3">
      <c r="B21" s="62" t="s">
        <v>33</v>
      </c>
      <c r="C21" s="63">
        <v>7</v>
      </c>
      <c r="D21" s="64">
        <v>5.63</v>
      </c>
      <c r="E21" s="65">
        <v>164</v>
      </c>
      <c r="F21" s="66">
        <v>159</v>
      </c>
      <c r="G21" s="67">
        <v>73.599999999999994</v>
      </c>
      <c r="H21" s="68">
        <v>70.099999999999994</v>
      </c>
      <c r="I21" s="69">
        <v>25.7</v>
      </c>
      <c r="K21" s="115"/>
      <c r="L21" s="46"/>
      <c r="M21" s="46"/>
      <c r="S21" s="88"/>
      <c r="T21" s="88"/>
      <c r="U21" s="88"/>
      <c r="V21" s="88"/>
      <c r="W21" s="88"/>
      <c r="X21" s="88"/>
      <c r="Y21" s="88"/>
    </row>
    <row r="22" spans="2:25" ht="13" x14ac:dyDescent="0.3">
      <c r="B22" s="62" t="s">
        <v>31</v>
      </c>
      <c r="C22" s="63">
        <v>5.7</v>
      </c>
      <c r="D22" s="64">
        <v>4.9000000000000004</v>
      </c>
      <c r="E22" s="65">
        <v>174</v>
      </c>
      <c r="F22" s="66">
        <v>165</v>
      </c>
      <c r="G22" s="67">
        <v>73.3</v>
      </c>
      <c r="H22" s="68">
        <v>71.599999999999994</v>
      </c>
      <c r="I22" s="69">
        <v>20.399999999999999</v>
      </c>
      <c r="K22" s="115"/>
      <c r="L22" s="46"/>
      <c r="M22" s="46"/>
      <c r="S22" s="88"/>
      <c r="T22" s="88"/>
      <c r="U22" s="88"/>
      <c r="V22" s="88"/>
      <c r="W22" s="88"/>
      <c r="X22" s="88"/>
      <c r="Y22" s="88"/>
    </row>
    <row r="23" spans="2:25" ht="13" x14ac:dyDescent="0.3">
      <c r="B23" s="62" t="s">
        <v>132</v>
      </c>
      <c r="C23" s="63">
        <v>25.28</v>
      </c>
      <c r="D23" s="64">
        <v>24.91</v>
      </c>
      <c r="E23" s="65">
        <v>182</v>
      </c>
      <c r="F23" s="66">
        <v>158</v>
      </c>
      <c r="G23" s="67">
        <v>70.599999999999994</v>
      </c>
      <c r="H23" s="68">
        <v>63.4</v>
      </c>
      <c r="I23" s="69">
        <v>23.2</v>
      </c>
      <c r="K23" s="115"/>
      <c r="L23" s="46"/>
      <c r="M23" s="46"/>
      <c r="S23" s="88"/>
      <c r="T23" s="88"/>
      <c r="U23" s="88"/>
      <c r="V23" s="88"/>
      <c r="W23" s="88"/>
      <c r="X23" s="88"/>
      <c r="Y23" s="88"/>
    </row>
    <row r="24" spans="2:25" ht="13" x14ac:dyDescent="0.3">
      <c r="B24" s="62" t="s">
        <v>27</v>
      </c>
      <c r="C24" s="63">
        <v>5.88</v>
      </c>
      <c r="D24" s="64">
        <v>5.04</v>
      </c>
      <c r="E24" s="65">
        <v>179</v>
      </c>
      <c r="F24" s="66">
        <v>172</v>
      </c>
      <c r="G24" s="67">
        <v>76.3</v>
      </c>
      <c r="H24" s="68">
        <v>62.3</v>
      </c>
      <c r="I24" s="69">
        <v>28.1</v>
      </c>
      <c r="K24" s="115"/>
      <c r="L24" s="46"/>
      <c r="M24" s="46"/>
      <c r="S24" s="88"/>
      <c r="T24" s="88"/>
      <c r="U24" s="88"/>
      <c r="V24" s="88"/>
      <c r="W24" s="88"/>
      <c r="X24" s="88"/>
      <c r="Y24" s="88"/>
    </row>
    <row r="25" spans="2:25" ht="13" x14ac:dyDescent="0.3">
      <c r="B25" s="62" t="s">
        <v>25</v>
      </c>
      <c r="C25" s="63">
        <v>12.62</v>
      </c>
      <c r="D25" s="64">
        <v>10.98</v>
      </c>
      <c r="E25" s="65">
        <v>169</v>
      </c>
      <c r="F25" s="66">
        <v>156</v>
      </c>
      <c r="G25" s="67">
        <v>81.5</v>
      </c>
      <c r="H25" s="68">
        <v>61.5</v>
      </c>
      <c r="I25" s="69">
        <v>39.4</v>
      </c>
      <c r="K25" s="115"/>
      <c r="L25" s="46"/>
      <c r="M25" s="46"/>
      <c r="S25" s="88"/>
      <c r="T25" s="88"/>
      <c r="U25" s="88"/>
      <c r="V25" s="88"/>
      <c r="W25" s="88"/>
      <c r="X25" s="88"/>
      <c r="Y25" s="88"/>
    </row>
    <row r="26" spans="2:25" ht="13" x14ac:dyDescent="0.3">
      <c r="B26" s="62" t="s">
        <v>23</v>
      </c>
      <c r="C26" s="63">
        <v>19.760000000000002</v>
      </c>
      <c r="D26" s="64">
        <v>16.850000000000001</v>
      </c>
      <c r="E26" s="65">
        <v>146</v>
      </c>
      <c r="F26" s="66">
        <v>107</v>
      </c>
      <c r="G26" s="67">
        <v>81.599999999999994</v>
      </c>
      <c r="H26" s="68">
        <v>72.8</v>
      </c>
      <c r="I26" s="69">
        <v>43.7</v>
      </c>
      <c r="K26" s="115"/>
      <c r="L26" s="46"/>
      <c r="M26" s="46"/>
      <c r="S26" s="88"/>
      <c r="T26" s="88"/>
      <c r="U26" s="88"/>
      <c r="V26" s="88"/>
      <c r="W26" s="88"/>
      <c r="X26" s="88"/>
      <c r="Y26" s="88"/>
    </row>
    <row r="27" spans="2:25" ht="13" x14ac:dyDescent="0.3">
      <c r="B27" s="62" t="s">
        <v>21</v>
      </c>
      <c r="C27" s="63">
        <v>19.03</v>
      </c>
      <c r="D27" s="64">
        <v>15.15</v>
      </c>
      <c r="E27" s="65">
        <v>167</v>
      </c>
      <c r="F27" s="66">
        <v>132</v>
      </c>
      <c r="G27" s="67">
        <v>77.400000000000006</v>
      </c>
      <c r="H27" s="68">
        <v>68.599999999999994</v>
      </c>
      <c r="I27" s="69">
        <v>44.2</v>
      </c>
      <c r="K27" s="115"/>
      <c r="L27" s="46"/>
      <c r="M27" s="46"/>
      <c r="S27" s="88"/>
      <c r="T27" s="88"/>
      <c r="U27" s="88"/>
      <c r="V27" s="88"/>
      <c r="W27" s="88"/>
      <c r="X27" s="88"/>
      <c r="Y27" s="88"/>
    </row>
    <row r="28" spans="2:25" ht="13" x14ac:dyDescent="0.3">
      <c r="B28" s="62" t="s">
        <v>19</v>
      </c>
      <c r="C28" s="63">
        <v>6.54</v>
      </c>
      <c r="D28" s="64">
        <v>5.98</v>
      </c>
      <c r="E28" s="65">
        <v>180</v>
      </c>
      <c r="F28" s="66">
        <v>166</v>
      </c>
      <c r="G28" s="67">
        <v>74</v>
      </c>
      <c r="H28" s="68">
        <v>60.8</v>
      </c>
      <c r="I28" s="69">
        <v>30.3</v>
      </c>
      <c r="K28" s="115"/>
      <c r="L28" s="46"/>
      <c r="M28" s="46"/>
      <c r="S28" s="88"/>
      <c r="T28" s="88"/>
      <c r="U28" s="88"/>
      <c r="V28" s="88"/>
      <c r="W28" s="88"/>
      <c r="X28" s="88"/>
      <c r="Y28" s="88"/>
    </row>
    <row r="29" spans="2:25" ht="13" x14ac:dyDescent="0.3">
      <c r="B29" s="62" t="s">
        <v>17</v>
      </c>
      <c r="C29" s="63">
        <v>8.06</v>
      </c>
      <c r="D29" s="64">
        <v>7.35</v>
      </c>
      <c r="E29" s="65">
        <v>169</v>
      </c>
      <c r="F29" s="66">
        <v>160</v>
      </c>
      <c r="G29" s="67">
        <v>72.7</v>
      </c>
      <c r="H29" s="68">
        <v>66.900000000000006</v>
      </c>
      <c r="I29" s="69">
        <v>20.399999999999999</v>
      </c>
      <c r="K29" s="115"/>
      <c r="L29" s="46"/>
      <c r="M29" s="46"/>
      <c r="S29" s="88"/>
      <c r="T29" s="88"/>
      <c r="U29" s="88"/>
      <c r="V29" s="88"/>
      <c r="W29" s="88"/>
      <c r="X29" s="88"/>
      <c r="Y29" s="88"/>
    </row>
    <row r="30" spans="2:25" ht="13" x14ac:dyDescent="0.3">
      <c r="B30" s="62" t="s">
        <v>15</v>
      </c>
      <c r="C30" s="63">
        <v>5.17</v>
      </c>
      <c r="D30" s="64">
        <v>5.0599999999999996</v>
      </c>
      <c r="E30" s="65">
        <v>184</v>
      </c>
      <c r="F30" s="66">
        <v>183</v>
      </c>
      <c r="G30" s="67">
        <v>73.2</v>
      </c>
      <c r="H30" s="68">
        <v>56.2</v>
      </c>
      <c r="I30" s="69">
        <v>27.3</v>
      </c>
      <c r="K30" s="115"/>
      <c r="L30" s="46"/>
      <c r="M30" s="46"/>
      <c r="S30" s="88"/>
      <c r="T30" s="88"/>
      <c r="U30" s="88"/>
      <c r="V30" s="88"/>
      <c r="W30" s="88"/>
      <c r="X30" s="88"/>
      <c r="Y30" s="88"/>
    </row>
    <row r="31" spans="2:25" ht="13" x14ac:dyDescent="0.3">
      <c r="B31" s="62" t="s">
        <v>13</v>
      </c>
      <c r="C31" s="63">
        <v>10.01</v>
      </c>
      <c r="D31" s="64">
        <v>9.08</v>
      </c>
      <c r="E31" s="65">
        <v>181</v>
      </c>
      <c r="F31" s="66">
        <v>174</v>
      </c>
      <c r="G31" s="67">
        <v>74.5</v>
      </c>
      <c r="H31" s="68">
        <v>67.5</v>
      </c>
      <c r="I31" s="69">
        <v>20.7</v>
      </c>
      <c r="K31" s="115"/>
      <c r="L31" s="46"/>
      <c r="M31" s="46"/>
      <c r="S31" s="88"/>
      <c r="T31" s="88"/>
      <c r="U31" s="88"/>
      <c r="V31" s="88"/>
      <c r="W31" s="88"/>
      <c r="X31" s="88"/>
      <c r="Y31" s="88"/>
    </row>
    <row r="32" spans="2:25" ht="13" x14ac:dyDescent="0.3">
      <c r="B32" s="62" t="s">
        <v>11</v>
      </c>
      <c r="C32" s="63">
        <v>7.42</v>
      </c>
      <c r="D32" s="64">
        <v>5.95</v>
      </c>
      <c r="E32" s="65">
        <v>171</v>
      </c>
      <c r="F32" s="66">
        <v>166</v>
      </c>
      <c r="G32" s="67">
        <v>73.900000000000006</v>
      </c>
      <c r="H32" s="68">
        <v>61.2</v>
      </c>
      <c r="I32" s="69">
        <v>30.6</v>
      </c>
      <c r="K32" s="115"/>
      <c r="L32" s="46"/>
      <c r="M32" s="46"/>
      <c r="S32" s="88"/>
      <c r="T32" s="88"/>
      <c r="U32" s="88"/>
      <c r="V32" s="88"/>
      <c r="W32" s="88"/>
      <c r="X32" s="88"/>
      <c r="Y32" s="88"/>
    </row>
    <row r="33" spans="2:25" ht="13" x14ac:dyDescent="0.3">
      <c r="B33" s="62" t="s">
        <v>9</v>
      </c>
      <c r="C33" s="63">
        <v>22.04</v>
      </c>
      <c r="D33" s="64">
        <v>18.32</v>
      </c>
      <c r="E33" s="65">
        <v>162</v>
      </c>
      <c r="F33" s="66">
        <v>153</v>
      </c>
      <c r="G33" s="67">
        <v>73.5</v>
      </c>
      <c r="H33" s="68">
        <v>70.599999999999994</v>
      </c>
      <c r="I33" s="69">
        <v>24.5</v>
      </c>
      <c r="K33" s="115"/>
      <c r="L33" s="46"/>
      <c r="M33" s="46"/>
      <c r="S33" s="88"/>
      <c r="T33" s="88"/>
      <c r="U33" s="88"/>
      <c r="V33" s="88"/>
      <c r="W33" s="88"/>
      <c r="X33" s="88"/>
      <c r="Y33" s="88"/>
    </row>
    <row r="34" spans="2:25" ht="13" x14ac:dyDescent="0.3">
      <c r="B34" s="70" t="s">
        <v>7</v>
      </c>
      <c r="C34" s="71">
        <v>21.5</v>
      </c>
      <c r="D34" s="72">
        <v>18.91</v>
      </c>
      <c r="E34" s="73">
        <v>165</v>
      </c>
      <c r="F34" s="74">
        <v>149</v>
      </c>
      <c r="G34" s="75">
        <v>78.8</v>
      </c>
      <c r="H34" s="76">
        <v>75.900000000000006</v>
      </c>
      <c r="I34" s="77">
        <v>23.8</v>
      </c>
      <c r="K34" s="115"/>
      <c r="L34" s="46"/>
      <c r="M34" s="46"/>
      <c r="S34" s="88"/>
      <c r="T34" s="88"/>
      <c r="U34" s="88"/>
      <c r="V34" s="88"/>
      <c r="W34" s="88"/>
      <c r="X34" s="88"/>
      <c r="Y34" s="88"/>
    </row>
    <row r="35" spans="2:25" ht="13" x14ac:dyDescent="0.3">
      <c r="B35" s="78" t="s">
        <v>5</v>
      </c>
      <c r="C35" s="55">
        <v>26.96</v>
      </c>
      <c r="D35" s="56">
        <v>23.25</v>
      </c>
      <c r="E35" s="57">
        <v>162</v>
      </c>
      <c r="F35" s="58">
        <v>137</v>
      </c>
      <c r="G35" s="59">
        <v>87.5</v>
      </c>
      <c r="H35" s="60">
        <v>82.5</v>
      </c>
      <c r="I35" s="61">
        <v>31.2</v>
      </c>
      <c r="K35" s="115"/>
      <c r="L35" s="46"/>
      <c r="M35" s="46"/>
      <c r="S35" s="88"/>
      <c r="T35" s="88"/>
      <c r="U35" s="88"/>
      <c r="V35" s="88"/>
      <c r="W35" s="88"/>
      <c r="X35" s="88"/>
      <c r="Y35" s="88"/>
    </row>
    <row r="36" spans="2:25" ht="13" x14ac:dyDescent="0.3">
      <c r="B36" s="79" t="s">
        <v>4</v>
      </c>
      <c r="C36" s="80">
        <v>31.9</v>
      </c>
      <c r="D36" s="81">
        <v>27.68</v>
      </c>
      <c r="E36" s="82">
        <v>151</v>
      </c>
      <c r="F36" s="83">
        <v>131</v>
      </c>
      <c r="G36" s="84">
        <v>76.900000000000006</v>
      </c>
      <c r="H36" s="85">
        <v>72.599999999999994</v>
      </c>
      <c r="I36" s="86">
        <v>27.6</v>
      </c>
      <c r="K36" s="115"/>
      <c r="L36" s="46"/>
      <c r="M36" s="46"/>
      <c r="S36" s="88"/>
      <c r="T36" s="88"/>
      <c r="U36" s="88"/>
      <c r="V36" s="88"/>
      <c r="W36" s="88"/>
      <c r="X36" s="88"/>
      <c r="Y36" s="88"/>
    </row>
    <row r="37" spans="2:25" ht="13" x14ac:dyDescent="0.3">
      <c r="B37" s="87" t="s">
        <v>3</v>
      </c>
      <c r="C37" s="71">
        <v>39.97</v>
      </c>
      <c r="D37" s="72">
        <v>32.520000000000003</v>
      </c>
      <c r="E37" s="73">
        <v>168</v>
      </c>
      <c r="F37" s="74">
        <v>131</v>
      </c>
      <c r="G37" s="75">
        <v>84.5</v>
      </c>
      <c r="H37" s="76">
        <v>75.7</v>
      </c>
      <c r="I37" s="77">
        <v>43.1</v>
      </c>
      <c r="K37" s="115"/>
      <c r="L37" s="46"/>
      <c r="M37" s="46"/>
      <c r="S37" s="88"/>
      <c r="T37" s="88"/>
      <c r="U37" s="88"/>
      <c r="V37" s="88"/>
      <c r="W37" s="88"/>
      <c r="X37" s="88"/>
      <c r="Y37" s="88"/>
    </row>
    <row r="38" spans="2:25" ht="20" customHeight="1" x14ac:dyDescent="0.25">
      <c r="B38" s="53"/>
      <c r="C38" s="53"/>
      <c r="D38" s="53"/>
      <c r="E38" s="53"/>
      <c r="F38" s="53"/>
      <c r="G38" s="53"/>
      <c r="H38" s="53"/>
      <c r="I38" s="53"/>
      <c r="L38" s="46"/>
    </row>
    <row r="39" spans="2:25" ht="54.5" customHeight="1" x14ac:dyDescent="0.25">
      <c r="B39" s="137" t="s">
        <v>133</v>
      </c>
      <c r="C39" s="137"/>
      <c r="D39" s="137"/>
      <c r="E39" s="137"/>
      <c r="F39" s="137"/>
      <c r="G39" s="137"/>
      <c r="H39" s="137"/>
      <c r="I39" s="137"/>
    </row>
    <row r="40" spans="2:25" ht="17.5" customHeight="1" x14ac:dyDescent="0.3">
      <c r="B40" s="48" t="s">
        <v>140</v>
      </c>
    </row>
  </sheetData>
  <mergeCells count="4">
    <mergeCell ref="C5:D5"/>
    <mergeCell ref="E5:F5"/>
    <mergeCell ref="G5:H5"/>
    <mergeCell ref="B39:I3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B1:M38"/>
  <sheetViews>
    <sheetView showGridLines="0" zoomScaleNormal="100" workbookViewId="0">
      <selection activeCell="J12" sqref="J12"/>
    </sheetView>
  </sheetViews>
  <sheetFormatPr defaultRowHeight="12.5" x14ac:dyDescent="0.25"/>
  <cols>
    <col min="1" max="1" width="8.7265625" style="43"/>
    <col min="2" max="2" width="22.54296875" style="43" customWidth="1"/>
    <col min="3" max="5" width="16.26953125" style="43" customWidth="1"/>
    <col min="6" max="6" width="11.54296875" style="43" customWidth="1"/>
    <col min="7" max="9" width="8.7265625" style="43"/>
    <col min="10" max="12" width="18.453125" style="43" bestFit="1" customWidth="1"/>
    <col min="13" max="16384" width="8.7265625" style="43"/>
  </cols>
  <sheetData>
    <row r="1" spans="2:13" ht="13" x14ac:dyDescent="0.3">
      <c r="B1" s="51"/>
      <c r="C1" s="29"/>
      <c r="D1" s="29"/>
      <c r="E1" s="29" t="s">
        <v>144</v>
      </c>
    </row>
    <row r="2" spans="2:13" ht="13" x14ac:dyDescent="0.3">
      <c r="B2" s="9" t="s">
        <v>116</v>
      </c>
    </row>
    <row r="3" spans="2:13" ht="13.9" customHeight="1" x14ac:dyDescent="0.25"/>
    <row r="4" spans="2:13" ht="24" customHeight="1" x14ac:dyDescent="0.25">
      <c r="B4" s="107"/>
      <c r="C4" s="138" t="s">
        <v>105</v>
      </c>
      <c r="D4" s="139"/>
      <c r="E4" s="139"/>
    </row>
    <row r="5" spans="2:13" ht="40" customHeight="1" x14ac:dyDescent="0.25">
      <c r="B5" s="105"/>
      <c r="C5" s="111" t="s">
        <v>93</v>
      </c>
      <c r="D5" s="112" t="s">
        <v>109</v>
      </c>
      <c r="E5" s="113" t="s">
        <v>95</v>
      </c>
    </row>
    <row r="6" spans="2:13" ht="13" x14ac:dyDescent="0.3">
      <c r="B6" s="106" t="s">
        <v>134</v>
      </c>
      <c r="C6" s="108">
        <v>36.671312115033501</v>
      </c>
      <c r="D6" s="109">
        <v>29.279827608044478</v>
      </c>
      <c r="E6" s="110">
        <v>34.048860276921999</v>
      </c>
      <c r="J6" s="102"/>
      <c r="K6" s="102"/>
      <c r="L6" s="102"/>
      <c r="M6" s="102"/>
    </row>
    <row r="7" spans="2:13" ht="13" x14ac:dyDescent="0.3">
      <c r="B7" s="54" t="s">
        <v>58</v>
      </c>
      <c r="C7" s="98">
        <v>19.382379318411921</v>
      </c>
      <c r="D7" s="99">
        <v>42.65570348657463</v>
      </c>
      <c r="E7" s="100">
        <v>37.961917195013392</v>
      </c>
      <c r="F7" s="103"/>
      <c r="J7" s="102"/>
      <c r="K7" s="102"/>
      <c r="L7" s="102"/>
    </row>
    <row r="8" spans="2:13" ht="13" x14ac:dyDescent="0.3">
      <c r="B8" s="62" t="s">
        <v>56</v>
      </c>
      <c r="C8" s="89">
        <v>54.815982141235843</v>
      </c>
      <c r="D8" s="90">
        <v>4.0572595241860778</v>
      </c>
      <c r="E8" s="91">
        <v>41.126758334578199</v>
      </c>
      <c r="J8" s="102"/>
      <c r="K8" s="102"/>
      <c r="L8" s="102"/>
    </row>
    <row r="9" spans="2:13" ht="13" x14ac:dyDescent="0.3">
      <c r="B9" s="62" t="s">
        <v>110</v>
      </c>
      <c r="C9" s="89">
        <v>49.316089457322605</v>
      </c>
      <c r="D9" s="90">
        <v>7.9966135830544083</v>
      </c>
      <c r="E9" s="91">
        <v>42.68729695962304</v>
      </c>
      <c r="J9" s="102"/>
      <c r="K9" s="102"/>
      <c r="L9" s="102"/>
    </row>
    <row r="10" spans="2:13" ht="13" x14ac:dyDescent="0.3">
      <c r="B10" s="62" t="s">
        <v>53</v>
      </c>
      <c r="C10" s="89">
        <v>54.747309681337185</v>
      </c>
      <c r="D10" s="90">
        <v>19.039110768474657</v>
      </c>
      <c r="E10" s="91">
        <v>26.213579550188133</v>
      </c>
      <c r="J10" s="102"/>
      <c r="K10" s="102"/>
      <c r="L10" s="102"/>
    </row>
    <row r="11" spans="2:13" ht="13" x14ac:dyDescent="0.3">
      <c r="B11" s="62" t="s">
        <v>84</v>
      </c>
      <c r="C11" s="89">
        <v>41.381775755737927</v>
      </c>
      <c r="D11" s="90">
        <v>40.163620481408486</v>
      </c>
      <c r="E11" s="91">
        <v>18.454603762853555</v>
      </c>
      <c r="J11" s="102"/>
      <c r="K11" s="102"/>
      <c r="L11" s="102"/>
    </row>
    <row r="12" spans="2:13" ht="13" x14ac:dyDescent="0.3">
      <c r="B12" s="62" t="s">
        <v>49</v>
      </c>
      <c r="C12" s="89">
        <v>66.42098096763138</v>
      </c>
      <c r="D12" s="90">
        <v>15.641658517182922</v>
      </c>
      <c r="E12" s="91">
        <v>17.937360515185709</v>
      </c>
      <c r="J12" s="102"/>
      <c r="K12" s="102"/>
      <c r="L12" s="102"/>
    </row>
    <row r="13" spans="2:13" ht="13" x14ac:dyDescent="0.3">
      <c r="B13" s="62" t="s">
        <v>47</v>
      </c>
      <c r="C13" s="89">
        <v>26.873770137777331</v>
      </c>
      <c r="D13" s="90">
        <v>36.992513789498965</v>
      </c>
      <c r="E13" s="91">
        <v>36.133716072723701</v>
      </c>
      <c r="J13" s="102"/>
      <c r="K13" s="102"/>
      <c r="L13" s="102"/>
    </row>
    <row r="14" spans="2:13" ht="13" x14ac:dyDescent="0.3">
      <c r="B14" s="62" t="s">
        <v>45</v>
      </c>
      <c r="C14" s="92">
        <v>20.559328182025258</v>
      </c>
      <c r="D14" s="93">
        <v>9.7157699500180748</v>
      </c>
      <c r="E14" s="94">
        <v>69.724901867956632</v>
      </c>
      <c r="J14" s="102"/>
      <c r="K14" s="102"/>
      <c r="L14" s="102"/>
    </row>
    <row r="15" spans="2:13" ht="13" x14ac:dyDescent="0.3">
      <c r="B15" s="62" t="s">
        <v>43</v>
      </c>
      <c r="C15" s="92">
        <v>31.535937106895258</v>
      </c>
      <c r="D15" s="93">
        <v>24.388682789688694</v>
      </c>
      <c r="E15" s="94">
        <v>44.075380103416016</v>
      </c>
      <c r="J15" s="102"/>
      <c r="K15" s="102"/>
      <c r="L15" s="102"/>
    </row>
    <row r="16" spans="2:13" ht="13" x14ac:dyDescent="0.3">
      <c r="B16" s="62" t="s">
        <v>41</v>
      </c>
      <c r="C16" s="92">
        <v>51.995681645493633</v>
      </c>
      <c r="D16" s="93">
        <v>23.071641432911481</v>
      </c>
      <c r="E16" s="94">
        <v>24.932676921594936</v>
      </c>
      <c r="J16" s="102"/>
      <c r="K16" s="102"/>
      <c r="L16" s="102"/>
    </row>
    <row r="17" spans="2:12" ht="13" x14ac:dyDescent="0.3">
      <c r="B17" s="62" t="s">
        <v>39</v>
      </c>
      <c r="C17" s="92">
        <v>41.201810939260341</v>
      </c>
      <c r="D17" s="93">
        <v>5.5743152607878859</v>
      </c>
      <c r="E17" s="94">
        <v>53.223873799951768</v>
      </c>
      <c r="J17" s="102"/>
      <c r="K17" s="102"/>
      <c r="L17" s="102"/>
    </row>
    <row r="18" spans="2:12" ht="13" x14ac:dyDescent="0.3">
      <c r="B18" s="62" t="s">
        <v>37</v>
      </c>
      <c r="C18" s="89">
        <v>9.8732448147929759</v>
      </c>
      <c r="D18" s="90">
        <v>34.686098346528532</v>
      </c>
      <c r="E18" s="91">
        <v>55.440656838678493</v>
      </c>
      <c r="J18" s="102"/>
      <c r="K18" s="102"/>
      <c r="L18" s="102"/>
    </row>
    <row r="19" spans="2:12" ht="13" x14ac:dyDescent="0.3">
      <c r="B19" s="62" t="s">
        <v>35</v>
      </c>
      <c r="C19" s="89">
        <v>38.051602013989829</v>
      </c>
      <c r="D19" s="90">
        <v>16.232475274093751</v>
      </c>
      <c r="E19" s="91">
        <v>45.715922711916512</v>
      </c>
      <c r="J19" s="102"/>
      <c r="K19" s="102"/>
      <c r="L19" s="102"/>
    </row>
    <row r="20" spans="2:12" ht="13" x14ac:dyDescent="0.3">
      <c r="B20" s="62" t="s">
        <v>33</v>
      </c>
      <c r="C20" s="89">
        <v>73.197257678033338</v>
      </c>
      <c r="D20" s="90">
        <v>10.405613636602565</v>
      </c>
      <c r="E20" s="91">
        <v>16.397128685364073</v>
      </c>
      <c r="J20" s="102"/>
      <c r="K20" s="102"/>
      <c r="L20" s="102"/>
    </row>
    <row r="21" spans="2:12" ht="13" x14ac:dyDescent="0.3">
      <c r="B21" s="62" t="s">
        <v>31</v>
      </c>
      <c r="C21" s="89">
        <v>66.385762743249316</v>
      </c>
      <c r="D21" s="90">
        <v>23.313586291640711</v>
      </c>
      <c r="E21" s="91">
        <v>10.300650965110044</v>
      </c>
      <c r="J21" s="102"/>
      <c r="K21" s="102"/>
      <c r="L21" s="102"/>
    </row>
    <row r="22" spans="2:12" ht="13" x14ac:dyDescent="0.3">
      <c r="B22" s="62" t="s">
        <v>29</v>
      </c>
      <c r="C22" s="89">
        <v>5.590822950924867</v>
      </c>
      <c r="D22" s="90">
        <v>53.621449511477373</v>
      </c>
      <c r="E22" s="91">
        <v>40.787727537597824</v>
      </c>
      <c r="J22" s="102"/>
      <c r="K22" s="102"/>
      <c r="L22" s="102"/>
    </row>
    <row r="23" spans="2:12" ht="13" x14ac:dyDescent="0.3">
      <c r="B23" s="62" t="s">
        <v>27</v>
      </c>
      <c r="C23" s="89">
        <v>46.710859423824303</v>
      </c>
      <c r="D23" s="90">
        <v>12.087901684974142</v>
      </c>
      <c r="E23" s="91">
        <v>41.201238891201555</v>
      </c>
      <c r="J23" s="102"/>
      <c r="K23" s="102"/>
      <c r="L23" s="102"/>
    </row>
    <row r="24" spans="2:12" ht="13" x14ac:dyDescent="0.3">
      <c r="B24" s="62" t="s">
        <v>25</v>
      </c>
      <c r="C24" s="89">
        <v>27.796122372264648</v>
      </c>
      <c r="D24" s="90">
        <v>15.982458988265154</v>
      </c>
      <c r="E24" s="91">
        <v>56.221418639470201</v>
      </c>
      <c r="J24" s="102"/>
      <c r="K24" s="102"/>
      <c r="L24" s="102"/>
    </row>
    <row r="25" spans="2:12" ht="13" x14ac:dyDescent="0.3">
      <c r="B25" s="62" t="s">
        <v>23</v>
      </c>
      <c r="C25" s="89">
        <v>27.736097206755929</v>
      </c>
      <c r="D25" s="90">
        <v>54.10718160811571</v>
      </c>
      <c r="E25" s="91">
        <v>18.156721185128333</v>
      </c>
      <c r="J25" s="102"/>
      <c r="K25" s="102"/>
      <c r="L25" s="102"/>
    </row>
    <row r="26" spans="2:12" ht="13" x14ac:dyDescent="0.3">
      <c r="B26" s="62" t="s">
        <v>21</v>
      </c>
      <c r="C26" s="89">
        <v>39.050395107524345</v>
      </c>
      <c r="D26" s="90">
        <v>40.279323416501221</v>
      </c>
      <c r="E26" s="91">
        <v>20.67028147597442</v>
      </c>
      <c r="J26" s="102"/>
      <c r="K26" s="102"/>
      <c r="L26" s="102"/>
    </row>
    <row r="27" spans="2:12" ht="13" x14ac:dyDescent="0.3">
      <c r="B27" s="62" t="s">
        <v>19</v>
      </c>
      <c r="C27" s="89">
        <v>24.754806419143272</v>
      </c>
      <c r="D27" s="90">
        <v>22.391081931073114</v>
      </c>
      <c r="E27" s="91">
        <v>52.854111649783576</v>
      </c>
      <c r="J27" s="102"/>
      <c r="K27" s="102"/>
      <c r="L27" s="102"/>
    </row>
    <row r="28" spans="2:12" ht="13" x14ac:dyDescent="0.3">
      <c r="B28" s="62" t="s">
        <v>17</v>
      </c>
      <c r="C28" s="89">
        <v>40.440057555313807</v>
      </c>
      <c r="D28" s="90">
        <v>23.999568978297749</v>
      </c>
      <c r="E28" s="91">
        <v>35.560373466388555</v>
      </c>
      <c r="J28" s="102"/>
      <c r="K28" s="102"/>
      <c r="L28" s="102"/>
    </row>
    <row r="29" spans="2:12" ht="13" x14ac:dyDescent="0.3">
      <c r="B29" s="62" t="s">
        <v>15</v>
      </c>
      <c r="C29" s="89">
        <v>6.7398084349919412</v>
      </c>
      <c r="D29" s="90">
        <v>1.7078462612270733</v>
      </c>
      <c r="E29" s="91">
        <v>91.552345303780939</v>
      </c>
      <c r="J29" s="102"/>
      <c r="K29" s="102"/>
      <c r="L29" s="102"/>
    </row>
    <row r="30" spans="2:12" ht="13" x14ac:dyDescent="0.3">
      <c r="B30" s="62" t="s">
        <v>13</v>
      </c>
      <c r="C30" s="89">
        <v>42.007382235457342</v>
      </c>
      <c r="D30" s="90">
        <v>16.991458369329276</v>
      </c>
      <c r="E30" s="91">
        <v>41.001159395213421</v>
      </c>
      <c r="J30" s="102"/>
      <c r="K30" s="102"/>
      <c r="L30" s="102"/>
    </row>
    <row r="31" spans="2:12" ht="13" x14ac:dyDescent="0.3">
      <c r="B31" s="62" t="s">
        <v>11</v>
      </c>
      <c r="C31" s="89">
        <v>60.374219372602646</v>
      </c>
      <c r="D31" s="90">
        <v>8.1148099252349351</v>
      </c>
      <c r="E31" s="91">
        <v>31.510970702162471</v>
      </c>
      <c r="J31" s="102"/>
      <c r="K31" s="102"/>
      <c r="L31" s="102"/>
    </row>
    <row r="32" spans="2:12" ht="13" x14ac:dyDescent="0.3">
      <c r="B32" s="62" t="s">
        <v>9</v>
      </c>
      <c r="C32" s="89">
        <v>65.692562150111229</v>
      </c>
      <c r="D32" s="90">
        <v>20.31141621270018</v>
      </c>
      <c r="E32" s="91">
        <v>13.996021637188626</v>
      </c>
      <c r="J32" s="102"/>
      <c r="K32" s="102"/>
      <c r="L32" s="102"/>
    </row>
    <row r="33" spans="2:12" ht="13" x14ac:dyDescent="0.3">
      <c r="B33" s="70" t="s">
        <v>7</v>
      </c>
      <c r="C33" s="95">
        <v>47.186047226855848</v>
      </c>
      <c r="D33" s="96">
        <v>37.495018690264921</v>
      </c>
      <c r="E33" s="97">
        <v>15.31893408287926</v>
      </c>
      <c r="J33" s="102"/>
      <c r="K33" s="102"/>
      <c r="L33" s="102"/>
    </row>
    <row r="34" spans="2:12" ht="13" x14ac:dyDescent="0.3">
      <c r="B34" s="54" t="s">
        <v>5</v>
      </c>
      <c r="C34" s="98">
        <v>39.531949889184084</v>
      </c>
      <c r="D34" s="99">
        <v>44.756513534305775</v>
      </c>
      <c r="E34" s="100">
        <v>15.711536576510147</v>
      </c>
      <c r="J34" s="102"/>
      <c r="K34" s="102"/>
      <c r="L34" s="102"/>
    </row>
    <row r="35" spans="2:12" ht="13" x14ac:dyDescent="0.3">
      <c r="B35" s="101" t="s">
        <v>4</v>
      </c>
      <c r="C35" s="89">
        <v>43.847302896968309</v>
      </c>
      <c r="D35" s="90">
        <v>43.904974921584042</v>
      </c>
      <c r="E35" s="91">
        <v>12.247722181447687</v>
      </c>
      <c r="J35" s="102"/>
      <c r="K35" s="102"/>
      <c r="L35" s="102"/>
    </row>
    <row r="36" spans="2:12" ht="13" x14ac:dyDescent="0.3">
      <c r="B36" s="70" t="s">
        <v>3</v>
      </c>
      <c r="C36" s="95">
        <v>36.507753421964111</v>
      </c>
      <c r="D36" s="96">
        <v>44.028412080507437</v>
      </c>
      <c r="E36" s="97">
        <v>19.46383449752847</v>
      </c>
      <c r="J36" s="102"/>
      <c r="K36" s="102"/>
      <c r="L36" s="102"/>
    </row>
    <row r="37" spans="2:12" ht="115.5" customHeight="1" x14ac:dyDescent="0.25">
      <c r="B37" s="141" t="s">
        <v>135</v>
      </c>
      <c r="C37" s="141"/>
      <c r="D37" s="141"/>
      <c r="E37" s="141"/>
    </row>
    <row r="38" spans="2:12" ht="18" customHeight="1" x14ac:dyDescent="0.3">
      <c r="B38" s="48" t="s">
        <v>141</v>
      </c>
    </row>
  </sheetData>
  <mergeCells count="2">
    <mergeCell ref="C4:E4"/>
    <mergeCell ref="B37:E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Figure 1</vt:lpstr>
      <vt:lpstr>Figure 1 data input</vt:lpstr>
      <vt:lpstr>Figure 2</vt:lpstr>
      <vt:lpstr>Figure 2 data input</vt:lpstr>
      <vt:lpstr>Figure 3</vt:lpstr>
      <vt:lpstr>Figure 4</vt:lpstr>
      <vt:lpstr>Figure 4 data input</vt:lpstr>
      <vt:lpstr>Figure 5</vt:lpstr>
      <vt:lpstr>Figure 6</vt:lpstr>
      <vt:lpstr>Figure 6 input data</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Wendy (ESTAT)</dc:creator>
  <cp:lastModifiedBy>LITWINSKA Agnieszka (ESTAT)</cp:lastModifiedBy>
  <cp:lastPrinted>2020-02-20T17:22:30Z</cp:lastPrinted>
  <dcterms:created xsi:type="dcterms:W3CDTF">2014-02-26T17:02:57Z</dcterms:created>
  <dcterms:modified xsi:type="dcterms:W3CDTF">2024-04-30T09:49:42Z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2024-02-20T09:55:34Z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842eef89-2b53-4ac5-84c6-8a41be894036</vt:lpwstr>
  </property>
  <property fmtid="{D5CDD505-2E9C-101B-9397-08002B2CF9AE}" pid="8" name="MSIP_Label_6bd9ddd1-4d20-43f6-abfa-fc3c07406f94_ContentBits">
    <vt:lpwstr>0</vt:lpwstr>
  </property>
</Properties>
</file>