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offline\09\challva\Desktop\"/>
    </mc:Choice>
  </mc:AlternateContent>
  <xr:revisionPtr revIDLastSave="0" documentId="8_{D6B53011-A114-4AA3-9444-F23B42CBD198}" xr6:coauthVersionLast="47" xr6:coauthVersionMax="47" xr10:uidLastSave="{00000000-0000-0000-0000-000000000000}"/>
  <bookViews>
    <workbookView xWindow="-110" yWindow="-110" windowWidth="19420" windowHeight="10420" tabRatio="787" activeTab="4" xr2:uid="{00000000-000D-0000-FFFF-FFFF00000000}"/>
  </bookViews>
  <sheets>
    <sheet name="Figure 1" sheetId="15" r:id="rId1"/>
    <sheet name="Figure 2a" sheetId="50" r:id="rId2"/>
    <sheet name="Figure 2b" sheetId="57" r:id="rId3"/>
    <sheet name="Figure 3" sheetId="53" r:id="rId4"/>
    <sheet name="Figure_main_page" sheetId="58" r:id="rId5"/>
  </sheets>
  <externalReferences>
    <externalReference r:id="rId6"/>
  </externalReferences>
  <definedNames>
    <definedName name="_xlnm._FilterDatabase" localSheetId="0" hidden="1">'Figure 1'!#REF!</definedName>
    <definedName name="_xlnm._FilterDatabase" localSheetId="1" hidden="1">'Figure 2a'!$B$57:$E$84</definedName>
    <definedName name="_xlnm._FilterDatabase" localSheetId="2" hidden="1">'Figure 2b'!$B$55:$D$57</definedName>
    <definedName name="_xlnm._FilterDatabase" localSheetId="3" hidden="1">'Figure 3'!$H$66:$K$93</definedName>
    <definedName name="_xlnm._FilterDatabase" localSheetId="4" hidden="1">Figure_main_page!$U$9:$V$35</definedName>
    <definedName name="_Ref291199253" localSheetId="1">'Figure 2a'!#REF!</definedName>
    <definedName name="_Ref291199253" localSheetId="2">'Figure 2b'!#REF!</definedName>
    <definedName name="Datenfeld1" localSheetId="2">'[1]data for pivot'!#REF!</definedName>
    <definedName name="Datenfeld1">'[1]data for pivot'!#REF!</definedName>
    <definedName name="_xlnm.Print_Area" localSheetId="0">'Figure 1'!$B$2:$K$44</definedName>
    <definedName name="_xlnm.Print_Area" localSheetId="1">'Figure 2a'!$G$4:$U$47</definedName>
    <definedName name="_xlnm.Print_Area" localSheetId="2">'Figure 2b'!$G$4:$R$48</definedName>
    <definedName name="_xlnm.Print_Area" localSheetId="3">'Figure 3'!$B$33:$I$61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5" l="1"/>
  <c r="Q48" i="15"/>
  <c r="Q49" i="15"/>
  <c r="Q50" i="15"/>
  <c r="Q51" i="15"/>
  <c r="P47" i="15"/>
  <c r="O48" i="15"/>
  <c r="O49" i="15"/>
  <c r="O50" i="15"/>
  <c r="O51" i="15"/>
  <c r="O47" i="15"/>
  <c r="R51" i="15" l="1"/>
  <c r="R50" i="15"/>
  <c r="R49" i="15"/>
  <c r="R48" i="15"/>
  <c r="R47" i="15"/>
  <c r="P51" i="15" l="1"/>
  <c r="P50" i="15"/>
  <c r="P49" i="15"/>
  <c r="P48" i="15"/>
</calcChain>
</file>

<file path=xl/sharedStrings.xml><?xml version="1.0" encoding="utf-8"?>
<sst xmlns="http://schemas.openxmlformats.org/spreadsheetml/2006/main" count="142" uniqueCount="134">
  <si>
    <t>Belgium</t>
  </si>
  <si>
    <t>Denmark</t>
  </si>
  <si>
    <t>Estonia</t>
  </si>
  <si>
    <t>Ireland</t>
  </si>
  <si>
    <t>Spain</t>
  </si>
  <si>
    <t>France</t>
  </si>
  <si>
    <t>Latvia</t>
  </si>
  <si>
    <t>Lithuania</t>
  </si>
  <si>
    <t>Luxembourg</t>
  </si>
  <si>
    <t>Netherlands</t>
  </si>
  <si>
    <t>Austria</t>
  </si>
  <si>
    <t>Slovakia</t>
  </si>
  <si>
    <t>Finland</t>
  </si>
  <si>
    <t>Norway</t>
  </si>
  <si>
    <t xml:space="preserve"> </t>
  </si>
  <si>
    <t>Croatia</t>
  </si>
  <si>
    <t>Germany</t>
  </si>
  <si>
    <t xml:space="preserve">Bookmark: </t>
  </si>
  <si>
    <t/>
  </si>
  <si>
    <t>Czechia</t>
  </si>
  <si>
    <t>Target 45 %</t>
  </si>
  <si>
    <t>Target 65 %</t>
  </si>
  <si>
    <t>Total put on the market</t>
  </si>
  <si>
    <t>Total collected</t>
  </si>
  <si>
    <t>Total treatment</t>
  </si>
  <si>
    <t>Total recovered (incl. recycling, energy recovery…)</t>
  </si>
  <si>
    <t>Total reused and recycled</t>
  </si>
  <si>
    <t>(thousand tonnes)</t>
  </si>
  <si>
    <t xml:space="preserve">(¹) Eurostat estimate. </t>
  </si>
  <si>
    <t>https://appsso.eurostat.ec.europa.eu/nui/show.do?query=BOOKMARK_DS-185466_QID_63B5BCD1_UID_-3F171EB0&amp;layout=TIME,C,X,0;WST_OPER,L,Y,0;WASTE,L,Z,0;UNIT,L,Z,1;GEO,L,Z,2;INDICATORS,C,Z,3;&amp;zSelection=DS-185466UNIT,T;DS-185466WASTE,TOTAL;DS-185466INDICATORS,OBS_FLAG;DS-185466GEO,EU27_2020;&amp;rankName1=WASTE_1_2_-1_2&amp;rankName2=UNIT_1_2_-1_2&amp;rankName3=INDICATORS_1_2_-1_2&amp;rankName4=GEO_1_2_1_1&amp;rankName5=TIME_1_0_0_0&amp;rankName6=WST-OPER_1_2_0_1&amp;sortC=ASC_-1_FIRST&amp;rStp=&amp;cStp=&amp;rDCh=&amp;cDCh=&amp;rDM=true&amp;cDM=true&amp;footnes=false&amp;empty=false&amp;wai=false&amp;time_mode=NONE&amp;time_most_recent=false&amp;lang=EN&amp;cfo=%23%23%23%2C%23%23%23.%23%23%23</t>
  </si>
  <si>
    <t>(kilograms per inhabitant)</t>
  </si>
  <si>
    <t>Bulgaria</t>
  </si>
  <si>
    <t>Italy</t>
  </si>
  <si>
    <t>Hungary</t>
  </si>
  <si>
    <t>Slovenia</t>
  </si>
  <si>
    <t xml:space="preserve">Portugal </t>
  </si>
  <si>
    <t>Target 85 %</t>
  </si>
  <si>
    <t>(% of the weight of WEEE generated in the same year)</t>
  </si>
  <si>
    <t>Source: Eurostat (online data code: env_waseleeos and env_waselee)</t>
  </si>
  <si>
    <t>Luxembourg (²)</t>
  </si>
  <si>
    <t>Hungary (²)</t>
  </si>
  <si>
    <t>Cyprus</t>
  </si>
  <si>
    <t>Greece</t>
  </si>
  <si>
    <t>Note: Countries are ranked based on data on EEE put on the market in the three preceding years.</t>
  </si>
  <si>
    <r>
      <rPr>
        <i/>
        <sz val="10"/>
        <rFont val="Arial"/>
        <family val="2"/>
      </rPr>
      <t xml:space="preserve">Source: </t>
    </r>
    <r>
      <rPr>
        <sz val="10"/>
        <rFont val="Arial"/>
        <family val="2"/>
      </rPr>
      <t>Eurostat (online data code: env_waseleeos)</t>
    </r>
  </si>
  <si>
    <t>Difference 2012-2021</t>
  </si>
  <si>
    <t>WEEE generated</t>
  </si>
  <si>
    <t>WEEE collected</t>
  </si>
  <si>
    <t>Share of WEEE collected 
(% of the weight of WEEE generated in the same year)</t>
  </si>
  <si>
    <t>Share of WEEE collected 
(% of EEE put on market in the three preceding years)</t>
  </si>
  <si>
    <t>Finland (¹)</t>
  </si>
  <si>
    <t>Estonia (¹)</t>
  </si>
  <si>
    <t>Spain (¹)</t>
  </si>
  <si>
    <t>Cyprus (¹)</t>
  </si>
  <si>
    <t xml:space="preserve">(¹) Voluntary data on WEEE collection rate calculated on the basis of WEEE generated. </t>
  </si>
  <si>
    <t>(²) 65 % target not applicable. Country applies calculation methodology based on WEEE generated: see Figure 2b.</t>
  </si>
  <si>
    <t>(% of average weight of EEE put on the market in the three preceding years)</t>
  </si>
  <si>
    <t>EU (¹)</t>
  </si>
  <si>
    <t>Romania (³)</t>
  </si>
  <si>
    <r>
      <t>Source:</t>
    </r>
    <r>
      <rPr>
        <sz val="10"/>
        <rFont val="Arial"/>
        <family val="2"/>
      </rPr>
      <t xml:space="preserve"> Eurostat (online data codes: env_waseleeos)</t>
    </r>
  </si>
  <si>
    <t>Figure 1: Electrical and electronic equipment (EEE) put on the market and waste EEE collected, treated, recovered, recycled and prepared for reuse, EU, 2012–2022</t>
  </si>
  <si>
    <t>Note: 2022: Eurostat estimates</t>
  </si>
  <si>
    <t>Difference 2021-2022</t>
  </si>
  <si>
    <t>Figure 2a: Total collection rate for waste electrical and electronic equipment (EEE), 2022</t>
  </si>
  <si>
    <t>(³) 2021.</t>
  </si>
  <si>
    <t>Poland</t>
  </si>
  <si>
    <t>Sweden (³)</t>
  </si>
  <si>
    <t>Denmark (²)</t>
  </si>
  <si>
    <t>Malta</t>
  </si>
  <si>
    <t>Figure 2b: Total collection rate for waste electrical and electronic equipment (WEEE) as share of generated WEEE, 2022</t>
  </si>
  <si>
    <t>Netherlands (¹)</t>
  </si>
  <si>
    <t>Figure 3: Electrical and electronic equipment put on the market in the three preceding years, waste EEE generated and collected, 2022</t>
  </si>
  <si>
    <t>(²) Data on WEEE generated is provided on a voluntary basis.</t>
  </si>
  <si>
    <t>(³) WEEE collected: 2021.</t>
  </si>
  <si>
    <t xml:space="preserve">EU (¹) </t>
  </si>
  <si>
    <t xml:space="preserve">Belgium </t>
  </si>
  <si>
    <t xml:space="preserve">Bulgaria </t>
  </si>
  <si>
    <t xml:space="preserve">Czechia </t>
  </si>
  <si>
    <t xml:space="preserve">Denmark </t>
  </si>
  <si>
    <t xml:space="preserve">Germany </t>
  </si>
  <si>
    <t>Estonia (²)</t>
  </si>
  <si>
    <t xml:space="preserve">Ireland </t>
  </si>
  <si>
    <t xml:space="preserve">Greece </t>
  </si>
  <si>
    <t>Spain (²)</t>
  </si>
  <si>
    <t xml:space="preserve">France </t>
  </si>
  <si>
    <t xml:space="preserve">Croatia </t>
  </si>
  <si>
    <t xml:space="preserve">Italy </t>
  </si>
  <si>
    <t>Cyprus (²)</t>
  </si>
  <si>
    <t xml:space="preserve">Latvia </t>
  </si>
  <si>
    <t xml:space="preserve">Lithuania </t>
  </si>
  <si>
    <t xml:space="preserve">Luxembourg </t>
  </si>
  <si>
    <t xml:space="preserve">Hungary </t>
  </si>
  <si>
    <t xml:space="preserve">Malta </t>
  </si>
  <si>
    <t>Netherlands (²)</t>
  </si>
  <si>
    <t xml:space="preserve">Austria </t>
  </si>
  <si>
    <t xml:space="preserve">Poland </t>
  </si>
  <si>
    <t xml:space="preserve">Slovenia </t>
  </si>
  <si>
    <t xml:space="preserve">Slovakia </t>
  </si>
  <si>
    <t>Finland (²)</t>
  </si>
  <si>
    <t>Liechtenstein (⁴)</t>
  </si>
  <si>
    <t xml:space="preserve">Norway </t>
  </si>
  <si>
    <t>(⁴) 'Put on market' not applicable.</t>
  </si>
  <si>
    <r>
      <t xml:space="preserve"> EEE put on the market in the three preceding years (</t>
    </r>
    <r>
      <rPr>
        <b/>
        <sz val="10"/>
        <rFont val="Calibri"/>
        <family val="2"/>
      </rPr>
      <t>⁵</t>
    </r>
    <r>
      <rPr>
        <b/>
        <sz val="10"/>
        <rFont val="Arial"/>
        <family val="2"/>
      </rPr>
      <t>)</t>
    </r>
  </si>
  <si>
    <r>
      <t>(</t>
    </r>
    <r>
      <rPr>
        <sz val="10"/>
        <rFont val="Calibri"/>
        <family val="2"/>
      </rPr>
      <t>⁵</t>
    </r>
    <r>
      <rPr>
        <sz val="10"/>
        <rFont val="Arial"/>
        <family val="2"/>
      </rPr>
      <t>) Population data from 2022 is used as common denominator</t>
    </r>
  </si>
  <si>
    <t>EU</t>
  </si>
  <si>
    <t>BG</t>
  </si>
  <si>
    <t>AT</t>
  </si>
  <si>
    <t>PL</t>
  </si>
  <si>
    <t>CZ</t>
  </si>
  <si>
    <t>FR</t>
  </si>
  <si>
    <t>BE</t>
  </si>
  <si>
    <t>FI</t>
  </si>
  <si>
    <t>SE</t>
  </si>
  <si>
    <t>IE</t>
  </si>
  <si>
    <t>DK</t>
  </si>
  <si>
    <t>NL</t>
  </si>
  <si>
    <t>DE</t>
  </si>
  <si>
    <t>LV</t>
  </si>
  <si>
    <t>SI</t>
  </si>
  <si>
    <t>HU</t>
  </si>
  <si>
    <t>IT</t>
  </si>
  <si>
    <t>LU</t>
  </si>
  <si>
    <t>ES</t>
  </si>
  <si>
    <t>HR</t>
  </si>
  <si>
    <t>RO</t>
  </si>
  <si>
    <t>LT</t>
  </si>
  <si>
    <t>EE</t>
  </si>
  <si>
    <t>SK</t>
  </si>
  <si>
    <t>EL</t>
  </si>
  <si>
    <t>MT</t>
  </si>
  <si>
    <t>PT</t>
  </si>
  <si>
    <t>CY</t>
  </si>
  <si>
    <t>NO</t>
  </si>
  <si>
    <t>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</si>
</sst>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"/>
    <numFmt numFmtId="166" formatCode="#,##0.0_i"/>
    <numFmt numFmtId="167" formatCode="#,##0_ ;\-#,##0\ "/>
    <numFmt numFmtId="168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166" fontId="6" fillId="0" borderId="0" applyFill="0" applyBorder="0" applyProtection="0">
      <alignment horizontal="right"/>
    </xf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4" fillId="2" borderId="0" applyNumberFormat="0" applyFont="0" applyBorder="0" applyAlignment="0" applyProtection="0">
      <alignment vertical="center"/>
      <protection hidden="1"/>
    </xf>
    <xf numFmtId="0" fontId="3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9" fillId="0" borderId="0"/>
  </cellStyleXfs>
  <cellXfs count="1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0" fontId="17" fillId="0" borderId="0" xfId="0" applyFont="1"/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67" fontId="3" fillId="0" borderId="0" xfId="0" applyNumberFormat="1" applyFont="1"/>
    <xf numFmtId="0" fontId="17" fillId="0" borderId="1" xfId="0" applyFont="1" applyBorder="1" applyAlignment="1">
      <alignment horizontal="left" vertical="center" wrapText="1"/>
    </xf>
    <xf numFmtId="167" fontId="3" fillId="0" borderId="1" xfId="1" applyNumberFormat="1" applyFont="1" applyFill="1" applyBorder="1" applyAlignment="1">
      <alignment horizontal="right" vertical="center" indent="2"/>
    </xf>
    <xf numFmtId="0" fontId="17" fillId="0" borderId="2" xfId="0" applyFont="1" applyBorder="1" applyAlignment="1">
      <alignment horizontal="left" vertical="center" wrapText="1"/>
    </xf>
    <xf numFmtId="167" fontId="3" fillId="0" borderId="2" xfId="1" applyNumberFormat="1" applyFont="1" applyFill="1" applyBorder="1" applyAlignment="1">
      <alignment horizontal="right" vertical="center" indent="2"/>
    </xf>
    <xf numFmtId="0" fontId="3" fillId="0" borderId="0" xfId="33" applyFont="1"/>
    <xf numFmtId="0" fontId="17" fillId="0" borderId="0" xfId="0" applyFont="1" applyAlignment="1">
      <alignment horizontal="left"/>
    </xf>
    <xf numFmtId="0" fontId="3" fillId="0" borderId="0" xfId="22" applyFont="1" applyAlignment="1">
      <alignment horizontal="left"/>
    </xf>
    <xf numFmtId="0" fontId="3" fillId="0" borderId="0" xfId="0" applyFont="1" applyAlignment="1">
      <alignment vertical="top"/>
    </xf>
    <xf numFmtId="0" fontId="17" fillId="3" borderId="4" xfId="7" applyFont="1" applyFill="1" applyBorder="1" applyAlignment="1">
      <alignment horizontal="center" vertical="center"/>
    </xf>
    <xf numFmtId="0" fontId="17" fillId="3" borderId="4" xfId="7" applyFont="1" applyFill="1" applyBorder="1" applyAlignment="1">
      <alignment horizontal="center" vertical="center" wrapText="1"/>
    </xf>
    <xf numFmtId="0" fontId="17" fillId="3" borderId="9" xfId="7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165" fontId="3" fillId="0" borderId="3" xfId="0" applyNumberFormat="1" applyFont="1" applyBorder="1" applyAlignment="1">
      <alignment horizontal="right" indent="4"/>
    </xf>
    <xf numFmtId="0" fontId="3" fillId="0" borderId="7" xfId="7" applyFont="1" applyBorder="1" applyAlignment="1">
      <alignment horizontal="right" indent="3"/>
    </xf>
    <xf numFmtId="0" fontId="3" fillId="0" borderId="3" xfId="7" applyFont="1" applyBorder="1" applyAlignment="1">
      <alignment horizontal="right" indent="3"/>
    </xf>
    <xf numFmtId="0" fontId="3" fillId="0" borderId="10" xfId="7" applyFont="1" applyBorder="1" applyAlignment="1">
      <alignment horizontal="right" indent="3"/>
    </xf>
    <xf numFmtId="0" fontId="3" fillId="0" borderId="1" xfId="7" applyFont="1" applyBorder="1" applyAlignment="1">
      <alignment horizontal="right" indent="3"/>
    </xf>
    <xf numFmtId="0" fontId="17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right" indent="4"/>
    </xf>
    <xf numFmtId="0" fontId="17" fillId="0" borderId="5" xfId="0" applyFont="1" applyBorder="1" applyAlignment="1">
      <alignment horizontal="left"/>
    </xf>
    <xf numFmtId="0" fontId="3" fillId="0" borderId="12" xfId="7" applyFont="1" applyBorder="1" applyAlignment="1">
      <alignment horizontal="right" indent="3"/>
    </xf>
    <xf numFmtId="0" fontId="3" fillId="0" borderId="5" xfId="7" applyFont="1" applyBorder="1" applyAlignment="1">
      <alignment horizontal="right" indent="3"/>
    </xf>
    <xf numFmtId="49" fontId="3" fillId="0" borderId="0" xfId="22" applyNumberFormat="1" applyFont="1"/>
    <xf numFmtId="0" fontId="3" fillId="0" borderId="0" xfId="22" applyFont="1"/>
    <xf numFmtId="0" fontId="17" fillId="0" borderId="6" xfId="0" applyFont="1" applyBorder="1" applyAlignment="1">
      <alignment horizontal="left"/>
    </xf>
    <xf numFmtId="0" fontId="3" fillId="0" borderId="11" xfId="7" applyFont="1" applyBorder="1" applyAlignment="1">
      <alignment horizontal="right" indent="3"/>
    </xf>
    <xf numFmtId="0" fontId="3" fillId="0" borderId="6" xfId="7" applyFont="1" applyBorder="1" applyAlignment="1">
      <alignment horizontal="right" indent="3"/>
    </xf>
    <xf numFmtId="0" fontId="18" fillId="0" borderId="0" xfId="0" applyFont="1" applyAlignment="1">
      <alignment horizontal="left"/>
    </xf>
    <xf numFmtId="0" fontId="17" fillId="0" borderId="2" xfId="22" applyFont="1" applyBorder="1" applyAlignment="1">
      <alignment horizontal="left"/>
    </xf>
    <xf numFmtId="0" fontId="3" fillId="0" borderId="0" xfId="7" applyFont="1"/>
    <xf numFmtId="0" fontId="17" fillId="3" borderId="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vertical="top" wrapText="1"/>
    </xf>
    <xf numFmtId="165" fontId="17" fillId="4" borderId="4" xfId="7" applyNumberFormat="1" applyFont="1" applyFill="1" applyBorder="1" applyAlignment="1">
      <alignment horizontal="left" vertical="center"/>
    </xf>
    <xf numFmtId="165" fontId="3" fillId="0" borderId="5" xfId="0" applyNumberFormat="1" applyFont="1" applyBorder="1" applyAlignment="1">
      <alignment horizontal="right" indent="4"/>
    </xf>
    <xf numFmtId="0" fontId="17" fillId="3" borderId="6" xfId="7" applyFont="1" applyFill="1" applyBorder="1" applyAlignment="1">
      <alignment horizontal="center" vertical="center"/>
    </xf>
    <xf numFmtId="0" fontId="17" fillId="3" borderId="6" xfId="7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right" indent="4"/>
    </xf>
    <xf numFmtId="0" fontId="3" fillId="0" borderId="0" xfId="10"/>
    <xf numFmtId="0" fontId="3" fillId="0" borderId="0" xfId="15"/>
    <xf numFmtId="0" fontId="17" fillId="4" borderId="4" xfId="0" applyFont="1" applyFill="1" applyBorder="1" applyAlignment="1">
      <alignment horizontal="left"/>
    </xf>
    <xf numFmtId="165" fontId="3" fillId="4" borderId="4" xfId="0" applyNumberFormat="1" applyFont="1" applyFill="1" applyBorder="1" applyAlignment="1">
      <alignment horizontal="right" indent="4"/>
    </xf>
    <xf numFmtId="0" fontId="3" fillId="4" borderId="4" xfId="7" applyFont="1" applyFill="1" applyBorder="1" applyAlignment="1">
      <alignment horizontal="right" indent="3"/>
    </xf>
    <xf numFmtId="0" fontId="3" fillId="4" borderId="9" xfId="7" applyFont="1" applyFill="1" applyBorder="1" applyAlignment="1">
      <alignment horizontal="right" indent="3"/>
    </xf>
    <xf numFmtId="0" fontId="17" fillId="3" borderId="11" xfId="7" applyFont="1" applyFill="1" applyBorder="1" applyAlignment="1">
      <alignment horizontal="center" vertical="center" wrapText="1"/>
    </xf>
    <xf numFmtId="0" fontId="3" fillId="0" borderId="7" xfId="7" applyFont="1" applyBorder="1" applyAlignment="1">
      <alignment horizontal="right" indent="5"/>
    </xf>
    <xf numFmtId="0" fontId="3" fillId="0" borderId="10" xfId="7" applyFont="1" applyBorder="1" applyAlignment="1">
      <alignment horizontal="right" indent="5"/>
    </xf>
    <xf numFmtId="0" fontId="3" fillId="0" borderId="12" xfId="7" applyFont="1" applyBorder="1" applyAlignment="1">
      <alignment horizontal="right" indent="5"/>
    </xf>
    <xf numFmtId="0" fontId="17" fillId="3" borderId="14" xfId="7" applyFont="1" applyFill="1" applyBorder="1" applyAlignment="1">
      <alignment horizontal="center" vertical="center" wrapText="1"/>
    </xf>
    <xf numFmtId="165" fontId="17" fillId="4" borderId="14" xfId="7" applyNumberFormat="1" applyFont="1" applyFill="1" applyBorder="1" applyAlignment="1">
      <alignment horizontal="right" vertical="center" indent="3"/>
    </xf>
    <xf numFmtId="165" fontId="20" fillId="4" borderId="4" xfId="7" applyNumberFormat="1" applyFont="1" applyFill="1" applyBorder="1" applyAlignment="1">
      <alignment horizontal="right" vertical="center" indent="3"/>
    </xf>
    <xf numFmtId="165" fontId="17" fillId="4" borderId="9" xfId="7" applyNumberFormat="1" applyFont="1" applyFill="1" applyBorder="1" applyAlignment="1">
      <alignment horizontal="right" vertical="center" indent="3"/>
    </xf>
    <xf numFmtId="165" fontId="3" fillId="0" borderId="13" xfId="0" applyNumberFormat="1" applyFont="1" applyBorder="1" applyAlignment="1">
      <alignment horizontal="right" indent="3"/>
    </xf>
    <xf numFmtId="165" fontId="3" fillId="0" borderId="6" xfId="0" applyNumberFormat="1" applyFont="1" applyBorder="1" applyAlignment="1">
      <alignment horizontal="right" indent="3"/>
    </xf>
    <xf numFmtId="165" fontId="3" fillId="0" borderId="11" xfId="0" applyNumberFormat="1" applyFont="1" applyBorder="1" applyAlignment="1">
      <alignment horizontal="right" indent="3"/>
    </xf>
    <xf numFmtId="165" fontId="3" fillId="5" borderId="15" xfId="0" applyNumberFormat="1" applyFont="1" applyFill="1" applyBorder="1" applyAlignment="1">
      <alignment horizontal="right" indent="3"/>
    </xf>
    <xf numFmtId="165" fontId="3" fillId="5" borderId="3" xfId="0" applyNumberFormat="1" applyFont="1" applyFill="1" applyBorder="1" applyAlignment="1">
      <alignment horizontal="right" indent="3"/>
    </xf>
    <xf numFmtId="165" fontId="3" fillId="0" borderId="7" xfId="0" applyNumberFormat="1" applyFont="1" applyBorder="1" applyAlignment="1">
      <alignment horizontal="right" indent="3"/>
    </xf>
    <xf numFmtId="165" fontId="3" fillId="5" borderId="16" xfId="0" applyNumberFormat="1" applyFont="1" applyFill="1" applyBorder="1" applyAlignment="1">
      <alignment horizontal="right" indent="3"/>
    </xf>
    <xf numFmtId="165" fontId="3" fillId="5" borderId="1" xfId="0" applyNumberFormat="1" applyFont="1" applyFill="1" applyBorder="1" applyAlignment="1">
      <alignment horizontal="right" indent="3"/>
    </xf>
    <xf numFmtId="165" fontId="3" fillId="0" borderId="10" xfId="0" applyNumberFormat="1" applyFont="1" applyBorder="1" applyAlignment="1">
      <alignment horizontal="right" indent="3"/>
    </xf>
    <xf numFmtId="165" fontId="3" fillId="0" borderId="1" xfId="0" applyNumberFormat="1" applyFont="1" applyBorder="1" applyAlignment="1">
      <alignment horizontal="right" indent="3"/>
    </xf>
    <xf numFmtId="165" fontId="3" fillId="5" borderId="5" xfId="0" applyNumberFormat="1" applyFont="1" applyFill="1" applyBorder="1" applyAlignment="1">
      <alignment horizontal="right" indent="3"/>
    </xf>
    <xf numFmtId="165" fontId="3" fillId="0" borderId="3" xfId="0" applyNumberFormat="1" applyFont="1" applyBorder="1" applyAlignment="1">
      <alignment horizontal="right" indent="3"/>
    </xf>
    <xf numFmtId="165" fontId="3" fillId="0" borderId="17" xfId="0" applyNumberFormat="1" applyFont="1" applyBorder="1" applyAlignment="1">
      <alignment horizontal="right" indent="3"/>
    </xf>
    <xf numFmtId="165" fontId="3" fillId="0" borderId="2" xfId="0" applyNumberFormat="1" applyFont="1" applyBorder="1" applyAlignment="1">
      <alignment horizontal="right" indent="3"/>
    </xf>
    <xf numFmtId="165" fontId="3" fillId="0" borderId="8" xfId="0" applyNumberFormat="1" applyFont="1" applyBorder="1" applyAlignment="1">
      <alignment horizontal="right" indent="3"/>
    </xf>
    <xf numFmtId="9" fontId="3" fillId="0" borderId="1" xfId="19" applyFont="1" applyFill="1" applyBorder="1" applyAlignment="1">
      <alignment horizontal="right" vertical="center" indent="2"/>
    </xf>
    <xf numFmtId="9" fontId="3" fillId="0" borderId="2" xfId="19" applyFont="1" applyFill="1" applyBorder="1" applyAlignment="1">
      <alignment horizontal="right" vertical="center" indent="2"/>
    </xf>
    <xf numFmtId="165" fontId="3" fillId="0" borderId="0" xfId="0" applyNumberFormat="1" applyFont="1" applyAlignment="1">
      <alignment horizontal="right" indent="4"/>
    </xf>
    <xf numFmtId="49" fontId="3" fillId="0" borderId="0" xfId="32" applyNumberFormat="1" applyFont="1"/>
    <xf numFmtId="0" fontId="17" fillId="0" borderId="0" xfId="7" applyFont="1" applyAlignment="1">
      <alignment vertical="center"/>
    </xf>
    <xf numFmtId="168" fontId="3" fillId="0" borderId="0" xfId="19" applyNumberFormat="1" applyFont="1"/>
    <xf numFmtId="0" fontId="3" fillId="0" borderId="0" xfId="0" applyFont="1" applyAlignment="1">
      <alignment horizontal="left" vertical="top" wrapText="1"/>
    </xf>
    <xf numFmtId="0" fontId="17" fillId="0" borderId="18" xfId="0" applyFont="1" applyBorder="1" applyAlignment="1">
      <alignment horizontal="left"/>
    </xf>
    <xf numFmtId="165" fontId="3" fillId="0" borderId="19" xfId="0" applyNumberFormat="1" applyFont="1" applyBorder="1" applyAlignment="1">
      <alignment horizontal="right" indent="3"/>
    </xf>
    <xf numFmtId="0" fontId="17" fillId="0" borderId="20" xfId="0" applyFont="1" applyBorder="1" applyAlignment="1">
      <alignment horizontal="left"/>
    </xf>
    <xf numFmtId="165" fontId="3" fillId="0" borderId="20" xfId="0" applyNumberFormat="1" applyFont="1" applyBorder="1" applyAlignment="1">
      <alignment horizontal="right" indent="4"/>
    </xf>
    <xf numFmtId="0" fontId="3" fillId="0" borderId="21" xfId="7" applyFont="1" applyBorder="1" applyAlignment="1">
      <alignment horizontal="right" indent="3"/>
    </xf>
    <xf numFmtId="0" fontId="3" fillId="0" borderId="20" xfId="7" applyFont="1" applyBorder="1" applyAlignment="1">
      <alignment horizontal="right" indent="3"/>
    </xf>
    <xf numFmtId="165" fontId="3" fillId="0" borderId="18" xfId="0" applyNumberFormat="1" applyFont="1" applyBorder="1" applyAlignment="1">
      <alignment horizontal="right" indent="4"/>
    </xf>
    <xf numFmtId="0" fontId="3" fillId="0" borderId="19" xfId="7" applyFont="1" applyBorder="1" applyAlignment="1">
      <alignment horizontal="right" indent="5"/>
    </xf>
    <xf numFmtId="0" fontId="17" fillId="0" borderId="22" xfId="0" applyFont="1" applyBorder="1" applyAlignment="1">
      <alignment horizontal="left"/>
    </xf>
    <xf numFmtId="165" fontId="3" fillId="0" borderId="23" xfId="0" applyNumberFormat="1" applyFont="1" applyBorder="1" applyAlignment="1">
      <alignment horizontal="right" indent="3"/>
    </xf>
    <xf numFmtId="0" fontId="17" fillId="0" borderId="24" xfId="0" applyFont="1" applyBorder="1" applyAlignment="1">
      <alignment horizontal="left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7" fillId="3" borderId="9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3" fillId="0" borderId="0" xfId="22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</cellXfs>
  <cellStyles count="38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Hyperlink 2" xfId="27" xr:uid="{00000000-0005-0000-0000-000005000000}"/>
    <cellStyle name="Komma 2" xfId="28" xr:uid="{00000000-0005-0000-0000-000006000000}"/>
    <cellStyle name="Normal" xfId="0" builtinId="0"/>
    <cellStyle name="Normal 10" xfId="35" xr:uid="{00000000-0005-0000-0000-000008000000}"/>
    <cellStyle name="Normal 2" xfId="6" xr:uid="{00000000-0005-0000-0000-000009000000}"/>
    <cellStyle name="Normal 2 2" xfId="7" xr:uid="{00000000-0005-0000-0000-00000A000000}"/>
    <cellStyle name="Normal 2 3" xfId="8" xr:uid="{00000000-0005-0000-0000-00000B000000}"/>
    <cellStyle name="Normal 2 4" xfId="9" xr:uid="{00000000-0005-0000-0000-00000C000000}"/>
    <cellStyle name="Normal 2 5" xfId="29" xr:uid="{00000000-0005-0000-0000-00000D000000}"/>
    <cellStyle name="Normal 2 6" xfId="36" xr:uid="{00000000-0005-0000-0000-00000E000000}"/>
    <cellStyle name="Normal 3" xfId="10" xr:uid="{00000000-0005-0000-0000-00000F000000}"/>
    <cellStyle name="Normal 3 2" xfId="11" xr:uid="{00000000-0005-0000-0000-000010000000}"/>
    <cellStyle name="Normal 4" xfId="12" xr:uid="{00000000-0005-0000-0000-000011000000}"/>
    <cellStyle name="Normal 5" xfId="13" xr:uid="{00000000-0005-0000-0000-000012000000}"/>
    <cellStyle name="Normal 6" xfId="14" xr:uid="{00000000-0005-0000-0000-000013000000}"/>
    <cellStyle name="Normal 7" xfId="15" xr:uid="{00000000-0005-0000-0000-000014000000}"/>
    <cellStyle name="Normal 8" xfId="16" xr:uid="{00000000-0005-0000-0000-000015000000}"/>
    <cellStyle name="Normal 9" xfId="24" xr:uid="{00000000-0005-0000-0000-000016000000}"/>
    <cellStyle name="normální_List1" xfId="17" xr:uid="{00000000-0005-0000-0000-000017000000}"/>
    <cellStyle name="NumberCellStyle" xfId="18" xr:uid="{00000000-0005-0000-0000-000018000000}"/>
    <cellStyle name="Percent" xfId="19" builtinId="5"/>
    <cellStyle name="Percent 2" xfId="20" xr:uid="{00000000-0005-0000-0000-00001A000000}"/>
    <cellStyle name="Percentagem 2" xfId="30" xr:uid="{00000000-0005-0000-0000-00001B000000}"/>
    <cellStyle name="Prozent 2" xfId="31" xr:uid="{00000000-0005-0000-0000-00001C000000}"/>
    <cellStyle name="Standard 2" xfId="21" xr:uid="{00000000-0005-0000-0000-00001D000000}"/>
    <cellStyle name="Standard 3" xfId="22" xr:uid="{00000000-0005-0000-0000-00001E000000}"/>
    <cellStyle name="Standard 3 2" xfId="32" xr:uid="{00000000-0005-0000-0000-00001F000000}"/>
    <cellStyle name="Standard 4" xfId="25" xr:uid="{00000000-0005-0000-0000-000020000000}"/>
    <cellStyle name="Standard 5" xfId="26" xr:uid="{00000000-0005-0000-0000-000021000000}"/>
    <cellStyle name="Standard 6" xfId="33" xr:uid="{00000000-0005-0000-0000-000022000000}"/>
    <cellStyle name="Standard 7" xfId="34" xr:uid="{00000000-0005-0000-0000-000023000000}"/>
    <cellStyle name="Standard 8" xfId="37" xr:uid="{A254FF09-D8EB-432E-8EB8-37533DB99002}"/>
    <cellStyle name="Table_LHS" xfId="23" xr:uid="{00000000-0005-0000-0000-000024000000}"/>
  </cellStyles>
  <dxfs count="1">
    <dxf>
      <font>
        <color theme="0" tint="-0.1499679555650502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C7EB"/>
      <color rgb="FF000000"/>
      <color rgb="FF99CCFF"/>
      <color rgb="FFA6E6E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Electrical and electronic equipment (EEE) put on the market and waste EEE collected, treated, recovered, recycled and prepared for reuse, EU, 2012–2022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tonnes)</a:t>
            </a:r>
          </a:p>
        </c:rich>
      </c:tx>
      <c:layout>
        <c:manualLayout>
          <c:xMode val="edge"/>
          <c:yMode val="edge"/>
          <c:x val="5.3333333333333332E-3"/>
          <c:y val="8.77874672330686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829291338582676E-2"/>
          <c:y val="0.22430803861888193"/>
          <c:w val="0.90150404199475065"/>
          <c:h val="0.52761702129865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1'!$C$46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>
              <a:solidFill>
                <a:schemeClr val="bg1"/>
              </a:solidFill>
              <a:prstDash val="solid"/>
              <a:round/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1'!$C$47:$C$51</c:f>
              <c:numCache>
                <c:formatCode>#,##0_ ;\-#,##0\ </c:formatCode>
                <c:ptCount val="5"/>
                <c:pt idx="0">
                  <c:v>7627.455402999999</c:v>
                </c:pt>
                <c:pt idx="1">
                  <c:v>2970.7055379999997</c:v>
                </c:pt>
                <c:pt idx="2">
                  <c:v>3108.4050000000002</c:v>
                </c:pt>
                <c:pt idx="3">
                  <c:v>2599.3310000000001</c:v>
                </c:pt>
                <c:pt idx="4">
                  <c:v>2417.4639999999999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5-42B1-A71B-2EA2405F971C}"/>
            </c:ext>
          </c:extLst>
        </c:ser>
        <c:ser>
          <c:idx val="1"/>
          <c:order val="1"/>
          <c:tx>
            <c:strRef>
              <c:f>'Figure 1'!$D$46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>
              <a:solidFill>
                <a:schemeClr val="bg1"/>
              </a:solidFill>
              <a:prstDash val="solid"/>
              <a:round/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1'!$D$47:$D$51</c:f>
              <c:numCache>
                <c:formatCode>#,##0_ ;\-#,##0\ </c:formatCode>
                <c:ptCount val="5"/>
                <c:pt idx="0">
                  <c:v>7283.3110379999998</c:v>
                </c:pt>
                <c:pt idx="1">
                  <c:v>3031.7872889999994</c:v>
                </c:pt>
                <c:pt idx="2">
                  <c:v>3189.0143839999996</c:v>
                </c:pt>
                <c:pt idx="3">
                  <c:v>2717.9814749999996</c:v>
                </c:pt>
                <c:pt idx="4">
                  <c:v>2508.3467749999995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5-42B1-A71B-2EA2405F971C}"/>
            </c:ext>
          </c:extLst>
        </c:ser>
        <c:ser>
          <c:idx val="2"/>
          <c:order val="2"/>
          <c:tx>
            <c:strRef>
              <c:f>'Figure 1'!$E$46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A7">
                <a:lumMod val="40000"/>
                <a:lumOff val="60000"/>
              </a:srgbClr>
            </a:solidFill>
            <a:ln w="1270">
              <a:solidFill>
                <a:schemeClr val="bg1"/>
              </a:solidFill>
              <a:prstDash val="solid"/>
              <a:round/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1'!$E$47:$E$51</c:f>
              <c:numCache>
                <c:formatCode>#,##0_ ;\-#,##0\ </c:formatCode>
                <c:ptCount val="5"/>
                <c:pt idx="0">
                  <c:v>7549.0020729999997</c:v>
                </c:pt>
                <c:pt idx="1">
                  <c:v>2962.5173830000003</c:v>
                </c:pt>
                <c:pt idx="2">
                  <c:v>2918.2640000000001</c:v>
                </c:pt>
                <c:pt idx="3">
                  <c:v>2643.4769999999999</c:v>
                </c:pt>
                <c:pt idx="4">
                  <c:v>2426.1559999999999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05-42B1-A71B-2EA2405F971C}"/>
            </c:ext>
          </c:extLst>
        </c:ser>
        <c:ser>
          <c:idx val="3"/>
          <c:order val="3"/>
          <c:tx>
            <c:strRef>
              <c:f>'Figure 1'!$F$46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>
              <a:solidFill>
                <a:schemeClr val="bg1"/>
              </a:solidFill>
              <a:prstDash val="solid"/>
              <a:round/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1'!$F$47:$F$51</c:f>
              <c:numCache>
                <c:formatCode>#,##0_ ;\-#,##0\ </c:formatCode>
                <c:ptCount val="5"/>
                <c:pt idx="0">
                  <c:v>8037.8119999999999</c:v>
                </c:pt>
                <c:pt idx="1">
                  <c:v>3225.1030000000001</c:v>
                </c:pt>
                <c:pt idx="2">
                  <c:v>3147.7440000000001</c:v>
                </c:pt>
                <c:pt idx="3">
                  <c:v>2840.9180000000001</c:v>
                </c:pt>
                <c:pt idx="4">
                  <c:v>2605.54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5-42B1-A71B-2EA2405F971C}"/>
            </c:ext>
          </c:extLst>
        </c:ser>
        <c:ser>
          <c:idx val="4"/>
          <c:order val="4"/>
          <c:tx>
            <c:strRef>
              <c:f>'Figure 1'!$G$46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1'!$G$47:$G$51</c:f>
              <c:numCache>
                <c:formatCode>#,##0_ ;\-#,##0\ </c:formatCode>
                <c:ptCount val="5"/>
                <c:pt idx="0">
                  <c:v>8512.1090000000004</c:v>
                </c:pt>
                <c:pt idx="1">
                  <c:v>3578.020379</c:v>
                </c:pt>
                <c:pt idx="2">
                  <c:v>3555.53</c:v>
                </c:pt>
                <c:pt idx="3">
                  <c:v>3272.348</c:v>
                </c:pt>
                <c:pt idx="4">
                  <c:v>3012.1930000000002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05-42B1-A71B-2EA2405F971C}"/>
            </c:ext>
          </c:extLst>
        </c:ser>
        <c:ser>
          <c:idx val="5"/>
          <c:order val="5"/>
          <c:tx>
            <c:strRef>
              <c:f>'Figure 1'!$H$46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09120">
                <a:lumMod val="40000"/>
                <a:lumOff val="60000"/>
              </a:srgbClr>
            </a:solidFill>
            <a:ln w="1270"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1'!$H$47:$H$51</c:f>
              <c:numCache>
                <c:formatCode>#,##0_ ;\-#,##0\ </c:formatCode>
                <c:ptCount val="5"/>
                <c:pt idx="0">
                  <c:v>9074.6869999999999</c:v>
                </c:pt>
                <c:pt idx="1">
                  <c:v>3759.1179999999999</c:v>
                </c:pt>
                <c:pt idx="2">
                  <c:v>3748.538</c:v>
                </c:pt>
                <c:pt idx="3">
                  <c:v>3431.3180000000002</c:v>
                </c:pt>
                <c:pt idx="4">
                  <c:v>3157.808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05-42B1-A71B-2EA2405F971C}"/>
            </c:ext>
          </c:extLst>
        </c:ser>
        <c:ser>
          <c:idx val="6"/>
          <c:order val="6"/>
          <c:tx>
            <c:strRef>
              <c:f>'Figure 1'!$I$46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1'!$I$47:$I$51</c:f>
              <c:numCache>
                <c:formatCode>#,##0_ ;\-#,##0\ </c:formatCode>
                <c:ptCount val="5"/>
                <c:pt idx="0">
                  <c:v>10287.611999999999</c:v>
                </c:pt>
                <c:pt idx="1">
                  <c:v>3993.6869999999999</c:v>
                </c:pt>
                <c:pt idx="2">
                  <c:v>3926.1129999999998</c:v>
                </c:pt>
                <c:pt idx="3">
                  <c:v>3583.5659999999998</c:v>
                </c:pt>
                <c:pt idx="4">
                  <c:v>3261.98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5-42B1-A71B-2EA2405F971C}"/>
            </c:ext>
          </c:extLst>
        </c:ser>
        <c:ser>
          <c:idx val="7"/>
          <c:order val="7"/>
          <c:tx>
            <c:strRef>
              <c:f>'Figure 1'!$J$46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1'!$J$47:$J$51</c:f>
              <c:numCache>
                <c:formatCode>#,##0_ ;\-#,##0\ </c:formatCode>
                <c:ptCount val="5"/>
                <c:pt idx="0">
                  <c:v>11214.00274</c:v>
                </c:pt>
                <c:pt idx="1">
                  <c:v>4516.1760899999999</c:v>
                </c:pt>
                <c:pt idx="2">
                  <c:v>4435.15038</c:v>
                </c:pt>
                <c:pt idx="3">
                  <c:v>4019.15562</c:v>
                </c:pt>
                <c:pt idx="4">
                  <c:v>3672.8446600000002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E-4A7C-87F5-78E7BA746F7D}"/>
            </c:ext>
          </c:extLst>
        </c:ser>
        <c:ser>
          <c:idx val="8"/>
          <c:order val="8"/>
          <c:tx>
            <c:strRef>
              <c:f>'Figure 1'!$K$46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1'!$K$47:$K$51</c:f>
              <c:numCache>
                <c:formatCode>#,##0_ ;\-#,##0\ </c:formatCode>
                <c:ptCount val="5"/>
                <c:pt idx="0">
                  <c:v>12402.57185</c:v>
                </c:pt>
                <c:pt idx="1">
                  <c:v>4718.6375099999996</c:v>
                </c:pt>
                <c:pt idx="2">
                  <c:v>4662.8585999999996</c:v>
                </c:pt>
                <c:pt idx="3">
                  <c:v>4313.9167699999998</c:v>
                </c:pt>
                <c:pt idx="4">
                  <c:v>3924.9160000000002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3-47C7-BB4D-A15EEECC72C1}"/>
            </c:ext>
          </c:extLst>
        </c:ser>
        <c:ser>
          <c:idx val="9"/>
          <c:order val="9"/>
          <c:tx>
            <c:strRef>
              <c:f>'Figure 1'!$L$46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1'!$L$47:$L$51</c:f>
              <c:numCache>
                <c:formatCode>#,##0_ ;\-#,##0\ </c:formatCode>
                <c:ptCount val="5"/>
                <c:pt idx="0">
                  <c:v>13735.967688327999</c:v>
                </c:pt>
                <c:pt idx="1">
                  <c:v>5057.9781541989996</c:v>
                </c:pt>
                <c:pt idx="2">
                  <c:v>4959.4998202040006</c:v>
                </c:pt>
                <c:pt idx="3">
                  <c:v>4557.7208535419995</c:v>
                </c:pt>
                <c:pt idx="4">
                  <c:v>4129.5065700799996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F3E-BBC7-BA321C700B89}"/>
            </c:ext>
          </c:extLst>
        </c:ser>
        <c:ser>
          <c:idx val="10"/>
          <c:order val="10"/>
          <c:tx>
            <c:strRef>
              <c:f>'Figure 1'!$M$46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'Figure 1'!$B$47:$B$51</c:f>
              <c:strCache>
                <c:ptCount val="5"/>
                <c:pt idx="0">
                  <c:v>Total put on the market</c:v>
                </c:pt>
                <c:pt idx="1">
                  <c:v>Total collected</c:v>
                </c:pt>
                <c:pt idx="2">
                  <c:v>Total treatment</c:v>
                </c:pt>
                <c:pt idx="3">
                  <c:v>Total recovered (incl. recycling, energy recovery…)</c:v>
                </c:pt>
                <c:pt idx="4">
                  <c:v>Total reused and recycled</c:v>
                </c:pt>
              </c:strCache>
            </c:strRef>
          </c:cat>
          <c:val>
            <c:numRef>
              <c:f>'Figure 1'!$M$47:$M$51</c:f>
              <c:numCache>
                <c:formatCode>#,##0_ ;\-#,##0\ </c:formatCode>
                <c:ptCount val="5"/>
                <c:pt idx="0">
                  <c:v>14435.717325180001</c:v>
                </c:pt>
                <c:pt idx="1">
                  <c:v>4988.1415110309999</c:v>
                </c:pt>
                <c:pt idx="2">
                  <c:v>4874.8849133790009</c:v>
                </c:pt>
                <c:pt idx="3">
                  <c:v>4474.4158247690002</c:v>
                </c:pt>
                <c:pt idx="4">
                  <c:v>4026.3795172560003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0-4088-BE2A-2CE69093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29328"/>
        <c:axId val="427833640"/>
      </c:barChart>
      <c:catAx>
        <c:axId val="4278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27833640"/>
        <c:crosses val="autoZero"/>
        <c:auto val="1"/>
        <c:lblAlgn val="ctr"/>
        <c:lblOffset val="100"/>
        <c:tickMarkSkip val="1"/>
        <c:noMultiLvlLbl val="0"/>
      </c:catAx>
      <c:valAx>
        <c:axId val="427833640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7829328"/>
        <c:crosses val="autoZero"/>
        <c:crossBetween val="between"/>
        <c:minorUnit val="100"/>
      </c:valAx>
    </c:plotArea>
    <c:legend>
      <c:legendPos val="b"/>
      <c:layout>
        <c:manualLayout>
          <c:xMode val="edge"/>
          <c:yMode val="edge"/>
          <c:x val="0.18851296587926508"/>
          <c:y val="0.87517503490329462"/>
          <c:w val="0.6689588801399825"/>
          <c:h val="4.2304573087645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collection rate for waste electrical and electronic equipment (EEE),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average weight of EEE put on the market in the three preceding years)</a:t>
            </a:r>
          </a:p>
        </c:rich>
      </c:tx>
      <c:layout>
        <c:manualLayout>
          <c:xMode val="edge"/>
          <c:yMode val="edge"/>
          <c:x val="5.3333333333333332E-3"/>
          <c:y val="7.309227367186086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581908597536244"/>
          <c:w val="0.97066666666666668"/>
          <c:h val="0.63561544773549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2a'!$C$55</c:f>
              <c:strCache>
                <c:ptCount val="1"/>
                <c:pt idx="0">
                  <c:v>Share of WEEE collected 
(% of EEE put on market in the three preceding years)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2a'!$B$56:$B$86</c:f>
              <c:strCache>
                <c:ptCount val="31"/>
                <c:pt idx="0">
                  <c:v>EU (¹)</c:v>
                </c:pt>
                <c:pt idx="2">
                  <c:v>Bulgaria</c:v>
                </c:pt>
                <c:pt idx="3">
                  <c:v>Latvia</c:v>
                </c:pt>
                <c:pt idx="4">
                  <c:v>Slovakia</c:v>
                </c:pt>
                <c:pt idx="5">
                  <c:v>Czechia</c:v>
                </c:pt>
                <c:pt idx="6">
                  <c:v>Poland</c:v>
                </c:pt>
                <c:pt idx="7">
                  <c:v>Finland</c:v>
                </c:pt>
                <c:pt idx="8">
                  <c:v>Ireland</c:v>
                </c:pt>
                <c:pt idx="9">
                  <c:v>Austria</c:v>
                </c:pt>
                <c:pt idx="10">
                  <c:v>Belgium</c:v>
                </c:pt>
                <c:pt idx="11">
                  <c:v>Lithuania</c:v>
                </c:pt>
                <c:pt idx="12">
                  <c:v>Sweden (³)</c:v>
                </c:pt>
                <c:pt idx="13">
                  <c:v>Croatia</c:v>
                </c:pt>
                <c:pt idx="14">
                  <c:v>Romania (³)</c:v>
                </c:pt>
                <c:pt idx="15">
                  <c:v>Luxembourg (²)</c:v>
                </c:pt>
                <c:pt idx="16">
                  <c:v>Spain</c:v>
                </c:pt>
                <c:pt idx="17">
                  <c:v>France</c:v>
                </c:pt>
                <c:pt idx="18">
                  <c:v>Hungary (²)</c:v>
                </c:pt>
                <c:pt idx="19">
                  <c:v>Greece</c:v>
                </c:pt>
                <c:pt idx="20">
                  <c:v>Estonia</c:v>
                </c:pt>
                <c:pt idx="21">
                  <c:v>Italy</c:v>
                </c:pt>
                <c:pt idx="22">
                  <c:v>Slovenia</c:v>
                </c:pt>
                <c:pt idx="23">
                  <c:v>Germany</c:v>
                </c:pt>
                <c:pt idx="24">
                  <c:v>Denmark (²)</c:v>
                </c:pt>
                <c:pt idx="25">
                  <c:v>Cyprus</c:v>
                </c:pt>
                <c:pt idx="26">
                  <c:v>Netherlands</c:v>
                </c:pt>
                <c:pt idx="27">
                  <c:v>Malta</c:v>
                </c:pt>
                <c:pt idx="28">
                  <c:v>Portugal </c:v>
                </c:pt>
                <c:pt idx="30">
                  <c:v>Norway</c:v>
                </c:pt>
              </c:strCache>
            </c:strRef>
          </c:cat>
          <c:val>
            <c:numRef>
              <c:f>'Figure 2a'!$C$56:$C$86</c:f>
              <c:numCache>
                <c:formatCode>0.0</c:formatCode>
                <c:ptCount val="31"/>
                <c:pt idx="0">
                  <c:v>40.062666743736145</c:v>
                </c:pt>
                <c:pt idx="2">
                  <c:v>105.96569959194389</c:v>
                </c:pt>
                <c:pt idx="3">
                  <c:v>69.675408828177993</c:v>
                </c:pt>
                <c:pt idx="4">
                  <c:v>66.006480326032431</c:v>
                </c:pt>
                <c:pt idx="5">
                  <c:v>56.953682347244971</c:v>
                </c:pt>
                <c:pt idx="6">
                  <c:v>53.41041463045444</c:v>
                </c:pt>
                <c:pt idx="7">
                  <c:v>52.417278464165932</c:v>
                </c:pt>
                <c:pt idx="8">
                  <c:v>51.222085848253727</c:v>
                </c:pt>
                <c:pt idx="9">
                  <c:v>50.073165770735258</c:v>
                </c:pt>
                <c:pt idx="10">
                  <c:v>49.053874441788473</c:v>
                </c:pt>
                <c:pt idx="11">
                  <c:v>49.01438912416338</c:v>
                </c:pt>
                <c:pt idx="12">
                  <c:v>48.027638673887544</c:v>
                </c:pt>
                <c:pt idx="13">
                  <c:v>46.569293982110985</c:v>
                </c:pt>
                <c:pt idx="14">
                  <c:v>45.414811414966636</c:v>
                </c:pt>
                <c:pt idx="15">
                  <c:v>45.095685494438172</c:v>
                </c:pt>
                <c:pt idx="16">
                  <c:v>42.95034718554831</c:v>
                </c:pt>
                <c:pt idx="17">
                  <c:v>42.667839618660345</c:v>
                </c:pt>
                <c:pt idx="18">
                  <c:v>38.120116949576463</c:v>
                </c:pt>
                <c:pt idx="19">
                  <c:v>37.574365552888821</c:v>
                </c:pt>
                <c:pt idx="20">
                  <c:v>36.375389824796741</c:v>
                </c:pt>
                <c:pt idx="21">
                  <c:v>33.662214628443884</c:v>
                </c:pt>
                <c:pt idx="22">
                  <c:v>32.978974046900632</c:v>
                </c:pt>
                <c:pt idx="23">
                  <c:v>31.674137070946124</c:v>
                </c:pt>
                <c:pt idx="24">
                  <c:v>30.887864483382209</c:v>
                </c:pt>
                <c:pt idx="25">
                  <c:v>29.271976607086248</c:v>
                </c:pt>
                <c:pt idx="26">
                  <c:v>28.211490238582059</c:v>
                </c:pt>
                <c:pt idx="27">
                  <c:v>26.934840994796438</c:v>
                </c:pt>
                <c:pt idx="28">
                  <c:v>26.021495566379777</c:v>
                </c:pt>
                <c:pt idx="30">
                  <c:v>47.810969692790351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6F7-9935-B0FB8360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30504"/>
        <c:axId val="427830896"/>
      </c:barChart>
      <c:lineChart>
        <c:grouping val="standard"/>
        <c:varyColors val="0"/>
        <c:ser>
          <c:idx val="3"/>
          <c:order val="1"/>
          <c:tx>
            <c:strRef>
              <c:f>'Figure 2a'!$D$55</c:f>
              <c:strCache>
                <c:ptCount val="1"/>
                <c:pt idx="0">
                  <c:v>Target 45 %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/>
          </c:spPr>
          <c:marker>
            <c:symbol val="none"/>
          </c:marker>
          <c:cat>
            <c:strRef>
              <c:f>'Figure 2a'!$B$56:$B$86</c:f>
              <c:strCache>
                <c:ptCount val="31"/>
                <c:pt idx="0">
                  <c:v>EU (¹)</c:v>
                </c:pt>
                <c:pt idx="2">
                  <c:v>Bulgaria</c:v>
                </c:pt>
                <c:pt idx="3">
                  <c:v>Latvia</c:v>
                </c:pt>
                <c:pt idx="4">
                  <c:v>Slovakia</c:v>
                </c:pt>
                <c:pt idx="5">
                  <c:v>Czechia</c:v>
                </c:pt>
                <c:pt idx="6">
                  <c:v>Poland</c:v>
                </c:pt>
                <c:pt idx="7">
                  <c:v>Finland</c:v>
                </c:pt>
                <c:pt idx="8">
                  <c:v>Ireland</c:v>
                </c:pt>
                <c:pt idx="9">
                  <c:v>Austria</c:v>
                </c:pt>
                <c:pt idx="10">
                  <c:v>Belgium</c:v>
                </c:pt>
                <c:pt idx="11">
                  <c:v>Lithuania</c:v>
                </c:pt>
                <c:pt idx="12">
                  <c:v>Sweden (³)</c:v>
                </c:pt>
                <c:pt idx="13">
                  <c:v>Croatia</c:v>
                </c:pt>
                <c:pt idx="14">
                  <c:v>Romania (³)</c:v>
                </c:pt>
                <c:pt idx="15">
                  <c:v>Luxembourg (²)</c:v>
                </c:pt>
                <c:pt idx="16">
                  <c:v>Spain</c:v>
                </c:pt>
                <c:pt idx="17">
                  <c:v>France</c:v>
                </c:pt>
                <c:pt idx="18">
                  <c:v>Hungary (²)</c:v>
                </c:pt>
                <c:pt idx="19">
                  <c:v>Greece</c:v>
                </c:pt>
                <c:pt idx="20">
                  <c:v>Estonia</c:v>
                </c:pt>
                <c:pt idx="21">
                  <c:v>Italy</c:v>
                </c:pt>
                <c:pt idx="22">
                  <c:v>Slovenia</c:v>
                </c:pt>
                <c:pt idx="23">
                  <c:v>Germany</c:v>
                </c:pt>
                <c:pt idx="24">
                  <c:v>Denmark (²)</c:v>
                </c:pt>
                <c:pt idx="25">
                  <c:v>Cyprus</c:v>
                </c:pt>
                <c:pt idx="26">
                  <c:v>Netherlands</c:v>
                </c:pt>
                <c:pt idx="27">
                  <c:v>Malta</c:v>
                </c:pt>
                <c:pt idx="28">
                  <c:v>Portugal </c:v>
                </c:pt>
                <c:pt idx="30">
                  <c:v>Norway</c:v>
                </c:pt>
              </c:strCache>
            </c:strRef>
          </c:cat>
          <c:val>
            <c:numRef>
              <c:f>'Figure 2a'!$D$56:$D$86</c:f>
              <c:numCache>
                <c:formatCode>General</c:formatCode>
                <c:ptCount val="3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4-46F7-9935-B0FB83605506}"/>
            </c:ext>
          </c:extLst>
        </c:ser>
        <c:ser>
          <c:idx val="4"/>
          <c:order val="2"/>
          <c:tx>
            <c:strRef>
              <c:f>'Figure 2a'!$E$55</c:f>
              <c:strCache>
                <c:ptCount val="1"/>
                <c:pt idx="0">
                  <c:v>Target 65 %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/>
          </c:spPr>
          <c:marker>
            <c:symbol val="none"/>
          </c:marker>
          <c:cat>
            <c:strRef>
              <c:f>'Figure 2a'!$B$56:$B$86</c:f>
              <c:strCache>
                <c:ptCount val="31"/>
                <c:pt idx="0">
                  <c:v>EU (¹)</c:v>
                </c:pt>
                <c:pt idx="2">
                  <c:v>Bulgaria</c:v>
                </c:pt>
                <c:pt idx="3">
                  <c:v>Latvia</c:v>
                </c:pt>
                <c:pt idx="4">
                  <c:v>Slovakia</c:v>
                </c:pt>
                <c:pt idx="5">
                  <c:v>Czechia</c:v>
                </c:pt>
                <c:pt idx="6">
                  <c:v>Poland</c:v>
                </c:pt>
                <c:pt idx="7">
                  <c:v>Finland</c:v>
                </c:pt>
                <c:pt idx="8">
                  <c:v>Ireland</c:v>
                </c:pt>
                <c:pt idx="9">
                  <c:v>Austria</c:v>
                </c:pt>
                <c:pt idx="10">
                  <c:v>Belgium</c:v>
                </c:pt>
                <c:pt idx="11">
                  <c:v>Lithuania</c:v>
                </c:pt>
                <c:pt idx="12">
                  <c:v>Sweden (³)</c:v>
                </c:pt>
                <c:pt idx="13">
                  <c:v>Croatia</c:v>
                </c:pt>
                <c:pt idx="14">
                  <c:v>Romania (³)</c:v>
                </c:pt>
                <c:pt idx="15">
                  <c:v>Luxembourg (²)</c:v>
                </c:pt>
                <c:pt idx="16">
                  <c:v>Spain</c:v>
                </c:pt>
                <c:pt idx="17">
                  <c:v>France</c:v>
                </c:pt>
                <c:pt idx="18">
                  <c:v>Hungary (²)</c:v>
                </c:pt>
                <c:pt idx="19">
                  <c:v>Greece</c:v>
                </c:pt>
                <c:pt idx="20">
                  <c:v>Estonia</c:v>
                </c:pt>
                <c:pt idx="21">
                  <c:v>Italy</c:v>
                </c:pt>
                <c:pt idx="22">
                  <c:v>Slovenia</c:v>
                </c:pt>
                <c:pt idx="23">
                  <c:v>Germany</c:v>
                </c:pt>
                <c:pt idx="24">
                  <c:v>Denmark (²)</c:v>
                </c:pt>
                <c:pt idx="25">
                  <c:v>Cyprus</c:v>
                </c:pt>
                <c:pt idx="26">
                  <c:v>Netherlands</c:v>
                </c:pt>
                <c:pt idx="27">
                  <c:v>Malta</c:v>
                </c:pt>
                <c:pt idx="28">
                  <c:v>Portugal </c:v>
                </c:pt>
                <c:pt idx="30">
                  <c:v>Norway</c:v>
                </c:pt>
              </c:strCache>
            </c:strRef>
          </c:cat>
          <c:val>
            <c:numRef>
              <c:f>'Figure 2a'!$E$56:$E$86</c:f>
              <c:numCache>
                <c:formatCode>General</c:formatCode>
                <c:ptCount val="31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4-46F7-9935-B0FB8360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30504"/>
        <c:axId val="427830896"/>
      </c:lineChart>
      <c:catAx>
        <c:axId val="427830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27830896"/>
        <c:crosses val="autoZero"/>
        <c:auto val="1"/>
        <c:lblAlgn val="ctr"/>
        <c:lblOffset val="100"/>
        <c:tickMarkSkip val="1"/>
        <c:noMultiLvlLbl val="0"/>
      </c:catAx>
      <c:valAx>
        <c:axId val="427830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7830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9210498687664036E-2"/>
          <c:y val="0.80153490897062341"/>
          <c:w val="0.82157900262467187"/>
          <c:h val="5.94821469963320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collection rate for waste electrical and electronic equipment (WEEE) as share of generated WEEE,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weight of WEEE generated in the same year)</a:t>
            </a:r>
          </a:p>
        </c:rich>
      </c:tx>
      <c:layout>
        <c:manualLayout>
          <c:xMode val="edge"/>
          <c:yMode val="edge"/>
          <c:x val="5.3333333333333332E-3"/>
          <c:y val="5.54732496087661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42103074207383E-2"/>
          <c:y val="0.13878923984932076"/>
          <c:w val="0.91729119929529124"/>
          <c:h val="0.541428315558808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2b'!$C$54</c:f>
              <c:strCache>
                <c:ptCount val="1"/>
                <c:pt idx="0">
                  <c:v>Share of WEEE collected 
(% of the weight of WEEE generated in the same year)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23-4A53-99C6-1FAEE5CD3B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23-4A53-99C6-1FAEE5CD3B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95-49C7-BED6-DC161BACE24D}"/>
              </c:ext>
            </c:extLst>
          </c:dPt>
          <c:cat>
            <c:strRef>
              <c:f>'Figure 2b'!$B$55:$B$62</c:f>
              <c:strCache>
                <c:ptCount val="8"/>
                <c:pt idx="0">
                  <c:v>Hungary</c:v>
                </c:pt>
                <c:pt idx="1">
                  <c:v>Finland (¹)</c:v>
                </c:pt>
                <c:pt idx="2">
                  <c:v>Luxembourg</c:v>
                </c:pt>
                <c:pt idx="3">
                  <c:v>Spain (¹)</c:v>
                </c:pt>
                <c:pt idx="4">
                  <c:v>Estonia (¹)</c:v>
                </c:pt>
                <c:pt idx="5">
                  <c:v>Netherlands (¹)</c:v>
                </c:pt>
                <c:pt idx="6">
                  <c:v>Denmark</c:v>
                </c:pt>
                <c:pt idx="7">
                  <c:v>Cyprus (¹)</c:v>
                </c:pt>
              </c:strCache>
            </c:strRef>
          </c:cat>
          <c:val>
            <c:numRef>
              <c:f>'Figure 2b'!$C$55:$C$62</c:f>
              <c:numCache>
                <c:formatCode>0.0</c:formatCode>
                <c:ptCount val="8"/>
                <c:pt idx="0">
                  <c:v>67.73482567159553</c:v>
                </c:pt>
                <c:pt idx="1">
                  <c:v>66.357018678222445</c:v>
                </c:pt>
                <c:pt idx="2">
                  <c:v>62.54057153906443</c:v>
                </c:pt>
                <c:pt idx="3">
                  <c:v>61.579207062423336</c:v>
                </c:pt>
                <c:pt idx="4">
                  <c:v>57.248788082429513</c:v>
                </c:pt>
                <c:pt idx="5">
                  <c:v>53.445402468236061</c:v>
                </c:pt>
                <c:pt idx="6">
                  <c:v>49.174878474516163</c:v>
                </c:pt>
                <c:pt idx="7">
                  <c:v>27.207293538297733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3-4E95-8972-663EFAD9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30504"/>
        <c:axId val="427830896"/>
      </c:barChart>
      <c:lineChart>
        <c:grouping val="standard"/>
        <c:varyColors val="0"/>
        <c:ser>
          <c:idx val="3"/>
          <c:order val="1"/>
          <c:tx>
            <c:strRef>
              <c:f>'Figure 2b'!$D$54</c:f>
              <c:strCache>
                <c:ptCount val="1"/>
                <c:pt idx="0">
                  <c:v>Target 85 %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/>
          </c:spPr>
          <c:marker>
            <c:symbol val="none"/>
          </c:marker>
          <c:cat>
            <c:strRef>
              <c:f>'Figure 2b'!$B$55:$B$62</c:f>
              <c:strCache>
                <c:ptCount val="8"/>
                <c:pt idx="0">
                  <c:v>Hungary</c:v>
                </c:pt>
                <c:pt idx="1">
                  <c:v>Finland (¹)</c:v>
                </c:pt>
                <c:pt idx="2">
                  <c:v>Luxembourg</c:v>
                </c:pt>
                <c:pt idx="3">
                  <c:v>Spain (¹)</c:v>
                </c:pt>
                <c:pt idx="4">
                  <c:v>Estonia (¹)</c:v>
                </c:pt>
                <c:pt idx="5">
                  <c:v>Netherlands (¹)</c:v>
                </c:pt>
                <c:pt idx="6">
                  <c:v>Denmark</c:v>
                </c:pt>
                <c:pt idx="7">
                  <c:v>Cyprus (¹)</c:v>
                </c:pt>
              </c:strCache>
            </c:strRef>
          </c:cat>
          <c:val>
            <c:numRef>
              <c:f>'Figure 2b'!$D$55:$D$62</c:f>
              <c:numCache>
                <c:formatCode>General</c:formatCode>
                <c:ptCount val="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3-4E95-8972-663EFAD9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30504"/>
        <c:axId val="427830896"/>
        <c:extLst/>
      </c:lineChart>
      <c:catAx>
        <c:axId val="427830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27830896"/>
        <c:crosses val="autoZero"/>
        <c:auto val="1"/>
        <c:lblAlgn val="ctr"/>
        <c:lblOffset val="100"/>
        <c:tickMarkSkip val="1"/>
        <c:noMultiLvlLbl val="0"/>
      </c:catAx>
      <c:valAx>
        <c:axId val="427830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783050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6.9954295796633051E-2"/>
          <c:y val="0.82857598526442877"/>
          <c:w val="0.850157559296843"/>
          <c:h val="5.71335068404096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Electrical and electronic equipment put on the market in the three preceding years, waste EEE generated and collected,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(kilograms per inhabitant)</a:t>
            </a:r>
          </a:p>
        </c:rich>
      </c:tx>
      <c:layout>
        <c:manualLayout>
          <c:xMode val="edge"/>
          <c:yMode val="edge"/>
          <c:x val="5.3333333333333332E-3"/>
          <c:y val="6.73566122912293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437644152100248"/>
          <c:w val="0.97066666666666668"/>
          <c:h val="0.56409637988705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3'!$C$64</c:f>
              <c:strCache>
                <c:ptCount val="1"/>
                <c:pt idx="0">
                  <c:v> EEE put on the market in the three preceding years (⁵)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270">
                  <a:solidFill>
                    <a:sysClr val="window" lastClr="FFFFFF"/>
                  </a:solidFill>
                  <a:round/>
                </a14:hiddenLine>
              </a:ext>
            </a:extLst>
          </c:spPr>
          <c:invertIfNegative val="0"/>
          <c:cat>
            <c:strRef>
              <c:f>('Figure 3'!$B$65:$B$93,'Figure 3'!$B$94:$B$96)</c:f>
              <c:strCache>
                <c:ptCount val="32"/>
                <c:pt idx="0">
                  <c:v>EU (¹) </c:v>
                </c:pt>
                <c:pt idx="2">
                  <c:v>Netherlands (²)</c:v>
                </c:pt>
                <c:pt idx="3">
                  <c:v>Denmark </c:v>
                </c:pt>
                <c:pt idx="4">
                  <c:v>Germany </c:v>
                </c:pt>
                <c:pt idx="5">
                  <c:v>France </c:v>
                </c:pt>
                <c:pt idx="6">
                  <c:v>Austria </c:v>
                </c:pt>
                <c:pt idx="7">
                  <c:v>Belgium </c:v>
                </c:pt>
                <c:pt idx="8">
                  <c:v>Sweden (³)</c:v>
                </c:pt>
                <c:pt idx="9">
                  <c:v>Poland </c:v>
                </c:pt>
                <c:pt idx="10">
                  <c:v>Italy </c:v>
                </c:pt>
                <c:pt idx="11">
                  <c:v>Finland (²)</c:v>
                </c:pt>
                <c:pt idx="12">
                  <c:v>Hungary </c:v>
                </c:pt>
                <c:pt idx="13">
                  <c:v>Czechia </c:v>
                </c:pt>
                <c:pt idx="14">
                  <c:v>Ireland </c:v>
                </c:pt>
                <c:pt idx="15">
                  <c:v>Slovenia </c:v>
                </c:pt>
                <c:pt idx="16">
                  <c:v>Malta </c:v>
                </c:pt>
                <c:pt idx="17">
                  <c:v>Estonia (²)</c:v>
                </c:pt>
                <c:pt idx="18">
                  <c:v>Portugal </c:v>
                </c:pt>
                <c:pt idx="19">
                  <c:v>Spain (²)</c:v>
                </c:pt>
                <c:pt idx="20">
                  <c:v>Luxembourg </c:v>
                </c:pt>
                <c:pt idx="21">
                  <c:v>Greece </c:v>
                </c:pt>
                <c:pt idx="22">
                  <c:v>Croatia </c:v>
                </c:pt>
                <c:pt idx="23">
                  <c:v>Romania (³)</c:v>
                </c:pt>
                <c:pt idx="24">
                  <c:v>Slovakia </c:v>
                </c:pt>
                <c:pt idx="25">
                  <c:v>Lithuania </c:v>
                </c:pt>
                <c:pt idx="26">
                  <c:v>Cyprus (²)</c:v>
                </c:pt>
                <c:pt idx="27">
                  <c:v>Latvia </c:v>
                </c:pt>
                <c:pt idx="28">
                  <c:v>Bulgaria </c:v>
                </c:pt>
                <c:pt idx="30">
                  <c:v>Liechtenstein (⁴)</c:v>
                </c:pt>
                <c:pt idx="31">
                  <c:v>Norway </c:v>
                </c:pt>
              </c:strCache>
            </c:strRef>
          </c:cat>
          <c:val>
            <c:numRef>
              <c:f>('Figure 3'!$C$65:$C$93,'Figure 3'!$C$94:$C$96)</c:f>
              <c:numCache>
                <c:formatCode>0.0</c:formatCode>
                <c:ptCount val="32"/>
                <c:pt idx="0">
                  <c:v>27.926881307070502</c:v>
                </c:pt>
                <c:pt idx="2">
                  <c:v>39.944244523013218</c:v>
                </c:pt>
                <c:pt idx="3">
                  <c:v>38.78195805537613</c:v>
                </c:pt>
                <c:pt idx="4">
                  <c:v>33.948029798151047</c:v>
                </c:pt>
                <c:pt idx="5">
                  <c:v>33.044530277411972</c:v>
                </c:pt>
                <c:pt idx="6">
                  <c:v>30.226559264610714</c:v>
                </c:pt>
                <c:pt idx="7">
                  <c:v>28.734449346420828</c:v>
                </c:pt>
                <c:pt idx="8">
                  <c:v>28.435180125771026</c:v>
                </c:pt>
                <c:pt idx="9">
                  <c:v>27.419631513877363</c:v>
                </c:pt>
                <c:pt idx="10">
                  <c:v>26.900876904779818</c:v>
                </c:pt>
                <c:pt idx="11">
                  <c:v>26.604924818472217</c:v>
                </c:pt>
                <c:pt idx="12">
                  <c:v>25.71093634352026</c:v>
                </c:pt>
                <c:pt idx="13">
                  <c:v>25.019594298588775</c:v>
                </c:pt>
                <c:pt idx="14">
                  <c:v>24.724696882848416</c:v>
                </c:pt>
                <c:pt idx="15">
                  <c:v>22.198610119459087</c:v>
                </c:pt>
                <c:pt idx="16">
                  <c:v>21.038373853624858</c:v>
                </c:pt>
                <c:pt idx="17">
                  <c:v>20.873458675602738</c:v>
                </c:pt>
                <c:pt idx="18">
                  <c:v>20.590033823137915</c:v>
                </c:pt>
                <c:pt idx="19">
                  <c:v>20.27654860821249</c:v>
                </c:pt>
                <c:pt idx="20">
                  <c:v>19.706107863537607</c:v>
                </c:pt>
                <c:pt idx="21">
                  <c:v>17.828114327919007</c:v>
                </c:pt>
                <c:pt idx="22">
                  <c:v>17.48059830082607</c:v>
                </c:pt>
                <c:pt idx="23">
                  <c:v>16.866273514130931</c:v>
                </c:pt>
                <c:pt idx="24">
                  <c:v>15.753735811207875</c:v>
                </c:pt>
                <c:pt idx="25">
                  <c:v>15.575733984993727</c:v>
                </c:pt>
                <c:pt idx="26">
                  <c:v>15.302983190223619</c:v>
                </c:pt>
                <c:pt idx="27">
                  <c:v>15.221688899057716</c:v>
                </c:pt>
                <c:pt idx="28">
                  <c:v>14.750755582888649</c:v>
                </c:pt>
                <c:pt idx="31">
                  <c:v>40.83064318153734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3-4988-931B-75D12F48FFDF}"/>
            </c:ext>
          </c:extLst>
        </c:ser>
        <c:ser>
          <c:idx val="1"/>
          <c:order val="1"/>
          <c:tx>
            <c:strRef>
              <c:f>'Figure 3'!$D$64</c:f>
              <c:strCache>
                <c:ptCount val="1"/>
                <c:pt idx="0">
                  <c:v>WEEE generated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270">
                  <a:solidFill>
                    <a:sysClr val="window" lastClr="FFFFFF"/>
                  </a:solidFill>
                  <a:round/>
                </a14:hiddenLine>
              </a:ext>
            </a:extLst>
          </c:spPr>
          <c:invertIfNegative val="0"/>
          <c:cat>
            <c:strRef>
              <c:f>('Figure 3'!$B$65:$B$93,'Figure 3'!$B$94:$B$96)</c:f>
              <c:strCache>
                <c:ptCount val="32"/>
                <c:pt idx="0">
                  <c:v>EU (¹) </c:v>
                </c:pt>
                <c:pt idx="2">
                  <c:v>Netherlands (²)</c:v>
                </c:pt>
                <c:pt idx="3">
                  <c:v>Denmark </c:v>
                </c:pt>
                <c:pt idx="4">
                  <c:v>Germany </c:v>
                </c:pt>
                <c:pt idx="5">
                  <c:v>France </c:v>
                </c:pt>
                <c:pt idx="6">
                  <c:v>Austria </c:v>
                </c:pt>
                <c:pt idx="7">
                  <c:v>Belgium </c:v>
                </c:pt>
                <c:pt idx="8">
                  <c:v>Sweden (³)</c:v>
                </c:pt>
                <c:pt idx="9">
                  <c:v>Poland </c:v>
                </c:pt>
                <c:pt idx="10">
                  <c:v>Italy </c:v>
                </c:pt>
                <c:pt idx="11">
                  <c:v>Finland (²)</c:v>
                </c:pt>
                <c:pt idx="12">
                  <c:v>Hungary </c:v>
                </c:pt>
                <c:pt idx="13">
                  <c:v>Czechia </c:v>
                </c:pt>
                <c:pt idx="14">
                  <c:v>Ireland </c:v>
                </c:pt>
                <c:pt idx="15">
                  <c:v>Slovenia </c:v>
                </c:pt>
                <c:pt idx="16">
                  <c:v>Malta </c:v>
                </c:pt>
                <c:pt idx="17">
                  <c:v>Estonia (²)</c:v>
                </c:pt>
                <c:pt idx="18">
                  <c:v>Portugal </c:v>
                </c:pt>
                <c:pt idx="19">
                  <c:v>Spain (²)</c:v>
                </c:pt>
                <c:pt idx="20">
                  <c:v>Luxembourg </c:v>
                </c:pt>
                <c:pt idx="21">
                  <c:v>Greece </c:v>
                </c:pt>
                <c:pt idx="22">
                  <c:v>Croatia </c:v>
                </c:pt>
                <c:pt idx="23">
                  <c:v>Romania (³)</c:v>
                </c:pt>
                <c:pt idx="24">
                  <c:v>Slovakia </c:v>
                </c:pt>
                <c:pt idx="25">
                  <c:v>Lithuania </c:v>
                </c:pt>
                <c:pt idx="26">
                  <c:v>Cyprus (²)</c:v>
                </c:pt>
                <c:pt idx="27">
                  <c:v>Latvia </c:v>
                </c:pt>
                <c:pt idx="28">
                  <c:v>Bulgaria </c:v>
                </c:pt>
                <c:pt idx="30">
                  <c:v>Liechtenstein (⁴)</c:v>
                </c:pt>
                <c:pt idx="31">
                  <c:v>Norway </c:v>
                </c:pt>
              </c:strCache>
            </c:strRef>
          </c:cat>
          <c:val>
            <c:numRef>
              <c:f>('Figure 3'!$D$65:$D$93,'Figure 3'!$D$94:$D$96)</c:f>
              <c:numCache>
                <c:formatCode>0.0</c:formatCode>
                <c:ptCount val="32"/>
                <c:pt idx="2">
                  <c:v>21.084818909999999</c:v>
                </c:pt>
                <c:pt idx="3">
                  <c:v>24.359833760099999</c:v>
                </c:pt>
                <c:pt idx="11">
                  <c:v>21.015977736899998</c:v>
                </c:pt>
                <c:pt idx="12">
                  <c:v>14.46971834</c:v>
                </c:pt>
                <c:pt idx="17">
                  <c:v>13.262816939</c:v>
                </c:pt>
                <c:pt idx="19">
                  <c:v>14.142514072399999</c:v>
                </c:pt>
                <c:pt idx="20">
                  <c:v>14.2093431618</c:v>
                </c:pt>
                <c:pt idx="26">
                  <c:v>16.464282466499998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3-4988-931B-75D12F48FFDF}"/>
            </c:ext>
          </c:extLst>
        </c:ser>
        <c:ser>
          <c:idx val="2"/>
          <c:order val="2"/>
          <c:tx>
            <c:strRef>
              <c:f>'Figure 3'!$E$64</c:f>
              <c:strCache>
                <c:ptCount val="1"/>
                <c:pt idx="0">
                  <c:v>WEEE collected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>
              <a:noFill/>
            </a:ln>
            <a:effectLst/>
            <a:extLst>
              <a:ext uri="{91240B29-F687-4F45-9708-019B960494DF}">
                <a14:hiddenLine xmlns:a14="http://schemas.microsoft.com/office/drawing/2010/main" w="1270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cat>
            <c:strRef>
              <c:f>('Figure 3'!$B$65:$B$93,'Figure 3'!$B$94:$B$96)</c:f>
              <c:strCache>
                <c:ptCount val="32"/>
                <c:pt idx="0">
                  <c:v>EU (¹) </c:v>
                </c:pt>
                <c:pt idx="2">
                  <c:v>Netherlands (²)</c:v>
                </c:pt>
                <c:pt idx="3">
                  <c:v>Denmark </c:v>
                </c:pt>
                <c:pt idx="4">
                  <c:v>Germany </c:v>
                </c:pt>
                <c:pt idx="5">
                  <c:v>France </c:v>
                </c:pt>
                <c:pt idx="6">
                  <c:v>Austria </c:v>
                </c:pt>
                <c:pt idx="7">
                  <c:v>Belgium </c:v>
                </c:pt>
                <c:pt idx="8">
                  <c:v>Sweden (³)</c:v>
                </c:pt>
                <c:pt idx="9">
                  <c:v>Poland </c:v>
                </c:pt>
                <c:pt idx="10">
                  <c:v>Italy </c:v>
                </c:pt>
                <c:pt idx="11">
                  <c:v>Finland (²)</c:v>
                </c:pt>
                <c:pt idx="12">
                  <c:v>Hungary </c:v>
                </c:pt>
                <c:pt idx="13">
                  <c:v>Czechia </c:v>
                </c:pt>
                <c:pt idx="14">
                  <c:v>Ireland </c:v>
                </c:pt>
                <c:pt idx="15">
                  <c:v>Slovenia </c:v>
                </c:pt>
                <c:pt idx="16">
                  <c:v>Malta </c:v>
                </c:pt>
                <c:pt idx="17">
                  <c:v>Estonia (²)</c:v>
                </c:pt>
                <c:pt idx="18">
                  <c:v>Portugal </c:v>
                </c:pt>
                <c:pt idx="19">
                  <c:v>Spain (²)</c:v>
                </c:pt>
                <c:pt idx="20">
                  <c:v>Luxembourg </c:v>
                </c:pt>
                <c:pt idx="21">
                  <c:v>Greece </c:v>
                </c:pt>
                <c:pt idx="22">
                  <c:v>Croatia </c:v>
                </c:pt>
                <c:pt idx="23">
                  <c:v>Romania (³)</c:v>
                </c:pt>
                <c:pt idx="24">
                  <c:v>Slovakia </c:v>
                </c:pt>
                <c:pt idx="25">
                  <c:v>Lithuania </c:v>
                </c:pt>
                <c:pt idx="26">
                  <c:v>Cyprus (²)</c:v>
                </c:pt>
                <c:pt idx="27">
                  <c:v>Latvia </c:v>
                </c:pt>
                <c:pt idx="28">
                  <c:v>Bulgaria </c:v>
                </c:pt>
                <c:pt idx="30">
                  <c:v>Liechtenstein (⁴)</c:v>
                </c:pt>
                <c:pt idx="31">
                  <c:v>Norway </c:v>
                </c:pt>
              </c:strCache>
            </c:strRef>
          </c:cat>
          <c:val>
            <c:numRef>
              <c:f>('Figure 3'!$E$65:$E$93,'Figure 3'!$E$94:$E$96)</c:f>
              <c:numCache>
                <c:formatCode>0.0</c:formatCode>
                <c:ptCount val="32"/>
                <c:pt idx="0">
                  <c:v>11.188253389970399</c:v>
                </c:pt>
                <c:pt idx="2">
                  <c:v>11.268866644485223</c:v>
                </c:pt>
                <c:pt idx="3">
                  <c:v>11.978918648146708</c:v>
                </c:pt>
                <c:pt idx="4">
                  <c:v>10.752745491151998</c:v>
                </c:pt>
                <c:pt idx="5">
                  <c:v>14.099387181505799</c:v>
                </c:pt>
                <c:pt idx="6">
                  <c:v>15.135395127358057</c:v>
                </c:pt>
                <c:pt idx="7">
                  <c:v>14.095360703932581</c:v>
                </c:pt>
                <c:pt idx="8">
                  <c:v>12.893709900723195</c:v>
                </c:pt>
                <c:pt idx="9">
                  <c:v>14.644938881704654</c:v>
                </c:pt>
                <c:pt idx="10">
                  <c:v>9.0554309206204735</c:v>
                </c:pt>
                <c:pt idx="11">
                  <c:v>13.945577527280577</c:v>
                </c:pt>
                <c:pt idx="12">
                  <c:v>9.8010390029810797</c:v>
                </c:pt>
                <c:pt idx="13">
                  <c:v>14.249580261387663</c:v>
                </c:pt>
                <c:pt idx="14">
                  <c:v>12.664505463053127</c:v>
                </c:pt>
                <c:pt idx="15">
                  <c:v>7.320873870069069</c:v>
                </c:pt>
                <c:pt idx="16">
                  <c:v>5.6666525453646823</c:v>
                </c:pt>
                <c:pt idx="17">
                  <c:v>7.5928019631683519</c:v>
                </c:pt>
                <c:pt idx="18">
                  <c:v>5.3578347384039287</c:v>
                </c:pt>
                <c:pt idx="19">
                  <c:v>8.7088480244737276</c:v>
                </c:pt>
                <c:pt idx="20">
                  <c:v>8.8866044253356673</c:v>
                </c:pt>
                <c:pt idx="21">
                  <c:v>6.6988008487592356</c:v>
                </c:pt>
                <c:pt idx="22">
                  <c:v>8.1405912125435886</c:v>
                </c:pt>
                <c:pt idx="23">
                  <c:v>7.6597863091750282</c:v>
                </c:pt>
                <c:pt idx="24">
                  <c:v>10.398486528840049</c:v>
                </c:pt>
                <c:pt idx="25">
                  <c:v>7.6343508643493863</c:v>
                </c:pt>
                <c:pt idx="26">
                  <c:v>4.4794856596285975</c:v>
                </c:pt>
                <c:pt idx="27">
                  <c:v>10.605773970971848</c:v>
                </c:pt>
                <c:pt idx="28">
                  <c:v>15.630741348505676</c:v>
                </c:pt>
                <c:pt idx="30">
                  <c:v>15.527758435145914</c:v>
                </c:pt>
                <c:pt idx="31">
                  <c:v>19.521526436896192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C-4590-AB6C-8D488799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30112"/>
        <c:axId val="427832856"/>
      </c:barChart>
      <c:catAx>
        <c:axId val="42783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27832856"/>
        <c:crosses val="autoZero"/>
        <c:auto val="1"/>
        <c:lblAlgn val="ctr"/>
        <c:lblOffset val="100"/>
        <c:tickMarkSkip val="1"/>
        <c:noMultiLvlLbl val="0"/>
      </c:catAx>
      <c:valAx>
        <c:axId val="427832856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783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832545931758528E-2"/>
          <c:y val="0.71699588978814088"/>
          <c:w val="0.82833490813648292"/>
          <c:h val="3.245899235303563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1">
                <a:latin typeface="Arial"/>
                <a:ea typeface="Arial"/>
                <a:cs typeface="Arial"/>
              </a:defRPr>
            </a:pPr>
            <a:r>
              <a:rPr lang="en-US" b="0" i="1"/>
              <a:t>Waste electrical and electronic equipment collected, 2022</a:t>
            </a:r>
          </a:p>
        </c:rich>
      </c:tx>
      <c:layout>
        <c:manualLayout>
          <c:xMode val="edge"/>
          <c:yMode val="edge"/>
          <c:x val="5.3333333333333332E-3"/>
          <c:y val="7.30922736718608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902362204724415E-2"/>
          <c:y val="0.15807125029082236"/>
          <c:w val="0.9121980052493438"/>
          <c:h val="0.468486654688934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Figure_main_page!$B$1</c:f>
              <c:strCache>
                <c:ptCount val="1"/>
                <c:pt idx="0">
                  <c:v>WEEE collected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Figure_main_page!$A$2:$A$33</c:f>
              <c:strCache>
                <c:ptCount val="32"/>
                <c:pt idx="0">
                  <c:v>EU</c:v>
                </c:pt>
                <c:pt idx="2">
                  <c:v>BG</c:v>
                </c:pt>
                <c:pt idx="3">
                  <c:v>AT</c:v>
                </c:pt>
                <c:pt idx="4">
                  <c:v>PL</c:v>
                </c:pt>
                <c:pt idx="5">
                  <c:v>CZ</c:v>
                </c:pt>
                <c:pt idx="6">
                  <c:v>FR</c:v>
                </c:pt>
                <c:pt idx="7">
                  <c:v>BE</c:v>
                </c:pt>
                <c:pt idx="8">
                  <c:v>FI</c:v>
                </c:pt>
                <c:pt idx="9">
                  <c:v>SE</c:v>
                </c:pt>
                <c:pt idx="10">
                  <c:v>IE</c:v>
                </c:pt>
                <c:pt idx="11">
                  <c:v>DK</c:v>
                </c:pt>
                <c:pt idx="12">
                  <c:v>NL</c:v>
                </c:pt>
                <c:pt idx="13">
                  <c:v>DE</c:v>
                </c:pt>
                <c:pt idx="14">
                  <c:v>LV</c:v>
                </c:pt>
                <c:pt idx="15">
                  <c:v>SK</c:v>
                </c:pt>
                <c:pt idx="16">
                  <c:v>HU</c:v>
                </c:pt>
                <c:pt idx="17">
                  <c:v>IT</c:v>
                </c:pt>
                <c:pt idx="18">
                  <c:v>LU</c:v>
                </c:pt>
                <c:pt idx="19">
                  <c:v>ES</c:v>
                </c:pt>
                <c:pt idx="20">
                  <c:v>HR</c:v>
                </c:pt>
                <c:pt idx="21">
                  <c:v>RO</c:v>
                </c:pt>
                <c:pt idx="22">
                  <c:v>LT</c:v>
                </c:pt>
                <c:pt idx="23">
                  <c:v>EE</c:v>
                </c:pt>
                <c:pt idx="24">
                  <c:v>SI</c:v>
                </c:pt>
                <c:pt idx="25">
                  <c:v>EL</c:v>
                </c:pt>
                <c:pt idx="26">
                  <c:v>MT</c:v>
                </c:pt>
                <c:pt idx="27">
                  <c:v>PT</c:v>
                </c:pt>
                <c:pt idx="28">
                  <c:v>CY</c:v>
                </c:pt>
                <c:pt idx="30">
                  <c:v>NO</c:v>
                </c:pt>
                <c:pt idx="31">
                  <c:v>LI</c:v>
                </c:pt>
              </c:strCache>
            </c:strRef>
          </c:cat>
          <c:val>
            <c:numRef>
              <c:f>Figure_main_page!$B$2:$B$33</c:f>
              <c:numCache>
                <c:formatCode>0.0</c:formatCode>
                <c:ptCount val="32"/>
                <c:pt idx="0">
                  <c:v>11.188253389970399</c:v>
                </c:pt>
                <c:pt idx="2">
                  <c:v>15.630741348505676</c:v>
                </c:pt>
                <c:pt idx="3">
                  <c:v>15.135395127358057</c:v>
                </c:pt>
                <c:pt idx="4">
                  <c:v>14.644938881704654</c:v>
                </c:pt>
                <c:pt idx="5">
                  <c:v>14.249580261387663</c:v>
                </c:pt>
                <c:pt idx="6">
                  <c:v>14.099387181505799</c:v>
                </c:pt>
                <c:pt idx="7">
                  <c:v>14.095360703932581</c:v>
                </c:pt>
                <c:pt idx="8">
                  <c:v>13.945577527280577</c:v>
                </c:pt>
                <c:pt idx="9">
                  <c:v>12.893709900723195</c:v>
                </c:pt>
                <c:pt idx="10">
                  <c:v>12.664505463053127</c:v>
                </c:pt>
                <c:pt idx="11">
                  <c:v>11.978918648146708</c:v>
                </c:pt>
                <c:pt idx="12">
                  <c:v>11.268866644485223</c:v>
                </c:pt>
                <c:pt idx="13">
                  <c:v>10.752745491151998</c:v>
                </c:pt>
                <c:pt idx="14">
                  <c:v>10.605773970971848</c:v>
                </c:pt>
                <c:pt idx="15">
                  <c:v>10.398486528840049</c:v>
                </c:pt>
                <c:pt idx="16">
                  <c:v>9.8010390029810797</c:v>
                </c:pt>
                <c:pt idx="17">
                  <c:v>9.0554309206204735</c:v>
                </c:pt>
                <c:pt idx="18">
                  <c:v>8.8866044253356673</c:v>
                </c:pt>
                <c:pt idx="19">
                  <c:v>8.7088480244737276</c:v>
                </c:pt>
                <c:pt idx="20">
                  <c:v>8.1405912125435886</c:v>
                </c:pt>
                <c:pt idx="21">
                  <c:v>7.6597863091750282</c:v>
                </c:pt>
                <c:pt idx="22">
                  <c:v>7.6343508643493863</c:v>
                </c:pt>
                <c:pt idx="23">
                  <c:v>7.5928019631683519</c:v>
                </c:pt>
                <c:pt idx="24">
                  <c:v>7.320873870069069</c:v>
                </c:pt>
                <c:pt idx="25">
                  <c:v>6.6988008487592356</c:v>
                </c:pt>
                <c:pt idx="26">
                  <c:v>5.6666525453646823</c:v>
                </c:pt>
                <c:pt idx="27">
                  <c:v>5.3578347384039287</c:v>
                </c:pt>
                <c:pt idx="28">
                  <c:v>4.4794856596285975</c:v>
                </c:pt>
                <c:pt idx="30">
                  <c:v>19.521526436896192</c:v>
                </c:pt>
                <c:pt idx="31">
                  <c:v>15.527758435145914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E-4A02-B021-04F6C7C9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30504"/>
        <c:axId val="427830896"/>
      </c:barChart>
      <c:catAx>
        <c:axId val="427830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27830896"/>
        <c:crosses val="autoZero"/>
        <c:auto val="1"/>
        <c:lblAlgn val="ctr"/>
        <c:lblOffset val="100"/>
        <c:tickMarkSkip val="1"/>
        <c:noMultiLvlLbl val="0"/>
      </c:catAx>
      <c:valAx>
        <c:axId val="427830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 b="0"/>
                  <a:t>(kilograms per inhabitant)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50"/>
            </a:pPr>
            <a:endParaRPr lang="en-US"/>
          </a:p>
        </c:txPr>
        <c:crossAx val="42783050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8.9210498687664036E-2"/>
          <c:y val="0.80153490897062341"/>
          <c:w val="0.82157900262467187"/>
          <c:h val="5.94821469963320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ons.wikimedia.org/wiki/Category:Eurostat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ons.wikimedia.org/wiki/Category:Eurostat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ons.wikimedia.org/wiki/Category:Eurostat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ons.wikimedia.org/wiki/Category:Eurostat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ons.wikimedia.org/wiki/Category:Eurosta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104777</xdr:rowOff>
    </xdr:from>
    <xdr:to>
      <xdr:col>11</xdr:col>
      <xdr:colOff>733425</xdr:colOff>
      <xdr:row>39</xdr:row>
      <xdr:rowOff>24080</xdr:rowOff>
    </xdr:to>
    <xdr:graphicFrame macro="">
      <xdr:nvGraphicFramePr>
        <xdr:cNvPr id="1194" name="Diagramm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0.02858</cdr:x>
      <cdr:y>0.8721</cdr:y>
    </cdr:from>
    <cdr:to>
      <cdr:x>0.56422</cdr:x>
      <cdr:y>0.94249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251230" y="3761864"/>
          <a:ext cx="4674163" cy="30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absSizeAnchor xmlns:cdr="http://schemas.openxmlformats.org/drawingml/2006/chartDrawing">
    <cdr:from>
      <cdr:x>0</cdr:x>
      <cdr:y>0.91621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16D3AFE-F05C-AD6B-8F39-E0B2E8892B3D}"/>
            </a:ext>
          </a:extLst>
        </cdr:cNvPr>
        <cdr:cNvSpPr txBox="1"/>
      </cdr:nvSpPr>
      <cdr:spPr>
        <a:xfrm xmlns:a="http://schemas.openxmlformats.org/drawingml/2006/main">
          <a:off x="0" y="530182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2022: Eurostat estimates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env_waseleeos and env_waselee)</a:t>
          </a:r>
        </a:p>
      </cdr:txBody>
    </cdr:sp>
  </cdr:absSizeAnchor>
  <cdr:absSizeAnchor xmlns:cdr="http://schemas.openxmlformats.org/drawingml/2006/chartDrawing">
    <cdr:from>
      <cdr:x>0.83948</cdr:x>
      <cdr:y>0.91309</cdr:y>
    </cdr:from>
    <cdr:ext cx="1527863" cy="502921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48958B1-FABD-EE1B-BD4E-9CDA433FDB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8155920" y="5283781"/>
          <a:ext cx="1527863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727074</xdr:colOff>
      <xdr:row>3</xdr:row>
      <xdr:rowOff>55247</xdr:rowOff>
    </xdr:from>
    <xdr:to>
      <xdr:col>12</xdr:col>
      <xdr:colOff>165099</xdr:colOff>
      <xdr:row>46</xdr:row>
      <xdr:rowOff>42591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0.85382</cdr:y>
    </cdr:from>
    <cdr:ext cx="7995000" cy="83894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6F6A24C-D781-7DD4-6FA9-AA09B518B8B0}"/>
            </a:ext>
          </a:extLst>
        </cdr:cNvPr>
        <cdr:cNvSpPr txBox="1"/>
      </cdr:nvSpPr>
      <cdr:spPr>
        <a:xfrm xmlns:a="http://schemas.openxmlformats.org/drawingml/2006/main">
          <a:off x="0" y="6282227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estimate.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65 % target not applicable. Country applies calculation methodology based on WEEE generated: see Figure 2b.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env_waseleeos)</a:t>
          </a:r>
        </a:p>
      </cdr:txBody>
    </cdr:sp>
  </cdr:absSizeAnchor>
  <cdr:absSizeAnchor xmlns:cdr="http://schemas.openxmlformats.org/drawingml/2006/chartDrawing">
    <cdr:from>
      <cdr:x>0.83948</cdr:x>
      <cdr:y>0.92764</cdr:y>
    </cdr:from>
    <cdr:ext cx="1527832" cy="50291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23ABC31-D10D-70D2-E480-07324B0A0B2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7996036" y="6447208"/>
          <a:ext cx="1527832" cy="50291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628641</xdr:colOff>
      <xdr:row>2</xdr:row>
      <xdr:rowOff>177801</xdr:rowOff>
    </xdr:from>
    <xdr:to>
      <xdr:col>8</xdr:col>
      <xdr:colOff>635000</xdr:colOff>
      <xdr:row>47</xdr:row>
      <xdr:rowOff>79375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0.87846</cdr:y>
    </cdr:from>
    <cdr:ext cx="7578734" cy="86538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63452087-D929-51BB-6439-817AEBAA2AA6}"/>
            </a:ext>
          </a:extLst>
        </cdr:cNvPr>
        <cdr:cNvSpPr txBox="1"/>
      </cdr:nvSpPr>
      <cdr:spPr>
        <a:xfrm xmlns:a="http://schemas.openxmlformats.org/drawingml/2006/main">
          <a:off x="0" y="6356349"/>
          <a:ext cx="7578734" cy="865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Voluntary data on WEEE collection rate calculated on the basis of WEEE generated.</a:t>
          </a:r>
        </a:p>
        <a:p xmlns:a="http://schemas.openxmlformats.org/drawingml/2006/main">
          <a:endParaRPr lang="en-GB" sz="1200" i="0">
            <a:latin typeface="Arial" panose="020B0604020202020204" pitchFamily="34" charset="0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env_waseleeos)</a:t>
          </a:r>
        </a:p>
      </cdr:txBody>
    </cdr:sp>
  </cdr:absSizeAnchor>
  <cdr:absSizeAnchor xmlns:cdr="http://schemas.openxmlformats.org/drawingml/2006/chartDrawing">
    <cdr:from>
      <cdr:x>0.84003</cdr:x>
      <cdr:y>0.94508</cdr:y>
    </cdr:from>
    <cdr:ext cx="1207265" cy="397391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22DC4155-BDBB-8A69-2CB9-E715FAE5C2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6366377" y="6838433"/>
          <a:ext cx="1207265" cy="397391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59689</xdr:colOff>
      <xdr:row>3</xdr:row>
      <xdr:rowOff>29847</xdr:rowOff>
    </xdr:from>
    <xdr:to>
      <xdr:col>11</xdr:col>
      <xdr:colOff>507364</xdr:colOff>
      <xdr:row>49</xdr:row>
      <xdr:rowOff>123244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0.76629</cdr:y>
    </cdr:from>
    <cdr:ext cx="7995000" cy="123674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061571E8-F76E-5916-AF96-AB21F5713B3B}"/>
            </a:ext>
          </a:extLst>
        </cdr:cNvPr>
        <cdr:cNvSpPr txBox="1"/>
      </cdr:nvSpPr>
      <cdr:spPr>
        <a:xfrm xmlns:a="http://schemas.openxmlformats.org/drawingml/2006/main">
          <a:off x="0" y="5779319"/>
          <a:ext cx="7995000" cy="123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data on EEE put on the market in the three preceding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estimate.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on WEEE generated is provided on a voluntary basis.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WEEE collected: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</a:t>
          </a:r>
          <a:r>
            <a:rPr lang="en-GB" sz="1100">
              <a:effectLst/>
              <a:latin typeface="+mn-lt"/>
              <a:ea typeface="+mn-ea"/>
              <a:cs typeface="+mn-cs"/>
            </a:rPr>
            <a:t>⁴</a:t>
          </a:r>
          <a:r>
            <a:rPr lang="en-GB" sz="1200">
              <a:latin typeface="Arial" panose="020B0604020202020204" pitchFamily="34" charset="0"/>
            </a:rPr>
            <a:t>) 'Put on market' not applicable.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env_waseleeos)</a:t>
          </a:r>
        </a:p>
      </cdr:txBody>
    </cdr:sp>
  </cdr:absSizeAnchor>
  <cdr:absSizeAnchor xmlns:cdr="http://schemas.openxmlformats.org/drawingml/2006/chartDrawing">
    <cdr:from>
      <cdr:x>0.83948</cdr:x>
      <cdr:y>0.93332</cdr:y>
    </cdr:from>
    <cdr:ext cx="1527790" cy="502897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0AE0A7E4-9F52-BB32-6AD4-F75D80038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7996057" y="7039050"/>
          <a:ext cx="1527790" cy="502897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17</xdr:col>
      <xdr:colOff>381000</xdr:colOff>
      <xdr:row>38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C243B1-3112-4B5A-9E21-DDBB7ECA1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0.89091</cdr:y>
    </cdr:from>
    <cdr:ext cx="7995000" cy="62344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6F6A24C-D781-7DD4-6FA9-AA09B518B8B0}"/>
            </a:ext>
          </a:extLst>
        </cdr:cNvPr>
        <cdr:cNvSpPr txBox="1"/>
      </cdr:nvSpPr>
      <cdr:spPr>
        <a:xfrm xmlns:a="http://schemas.openxmlformats.org/drawingml/2006/main">
          <a:off x="0" y="5138071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EU: Eurostat estimates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Romania, </a:t>
          </a:r>
          <a:r>
            <a:rPr lang="en-GB" sz="1200" i="1" baseline="0">
              <a:latin typeface="Arial" panose="020B0604020202020204" pitchFamily="34" charset="0"/>
            </a:rPr>
            <a:t>Sweden</a:t>
          </a:r>
          <a:r>
            <a:rPr lang="en-GB" sz="1200" i="1">
              <a:latin typeface="Arial" panose="020B0604020202020204" pitchFamily="34" charset="0"/>
            </a:rPr>
            <a:t>: 2021 data.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 Eurostat (online data code: env_waseleeos)</a:t>
          </a:r>
        </a:p>
      </cdr:txBody>
    </cdr:sp>
  </cdr:absSizeAnchor>
  <cdr:absSizeAnchor xmlns:cdr="http://schemas.openxmlformats.org/drawingml/2006/chartDrawing">
    <cdr:from>
      <cdr:x>0.83948</cdr:x>
      <cdr:y>0.92764</cdr:y>
    </cdr:from>
    <cdr:ext cx="1527832" cy="50291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23ABC31-D10D-70D2-E480-07324B0A0B2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7996036" y="6447208"/>
          <a:ext cx="1527832" cy="502911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ympe.local\IK\Users\g.mehlhart\AppData\Local\Microsoft\Windows\Temporary%20Internet%20Files\Content.Outlook\288HJSK9\Validation%20WEEE%202016_11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track changes"/>
      <sheetName val="data for pivot"/>
      <sheetName val="Tabelle1 to load"/>
      <sheetName val="Vergleich der Rechenmethoden"/>
      <sheetName val="Vergleich der Rechenmethoden 2"/>
      <sheetName val="nochmal Verlgeich der Rechneme"/>
      <sheetName val="prop to change flag p from 2012"/>
      <sheetName val="flags_hide_2015_09"/>
      <sheetName val="Specific comments of MS to cell"/>
      <sheetName val="General commets of MS for submi"/>
      <sheetName val="Clarificat Requests"/>
      <sheetName val="comments to cells re yr 2014"/>
      <sheetName val="Validation Tab 1"/>
      <sheetName val="share not treated nationally"/>
      <sheetName val="Collection Target; DG.ENV"/>
      <sheetName val="Berechnung der Einwohner"/>
      <sheetName val="RECYC Target (1)"/>
      <sheetName val="RECYC Tar (2); DG.ENV"/>
      <sheetName val="figures for detaild rec rates"/>
      <sheetName val="Recycling &gt; 95%"/>
      <sheetName val="RECOV Target (1)"/>
      <sheetName val="RECOV Tar (2); DG.ENV"/>
      <sheetName val="RECOV &gt; 99%"/>
      <sheetName val="Time serie by GEO; WST_OPER"/>
      <sheetName val="Composition by TIME; WST_OPER "/>
      <sheetName val="Composition by TIME; GEO"/>
      <sheetName val="code and label list"/>
      <sheetName val="auto sum empty cell for t"/>
      <sheetName val="auto sum empty cell %"/>
      <sheetName val="WEEE recy rate (1)"/>
      <sheetName val="estimates EL"/>
      <sheetName val="estimates ES"/>
      <sheetName val="estimates FI"/>
      <sheetName val="estimates NL"/>
      <sheetName val="estimates UK"/>
      <sheetName val="WEEE eff recy rate flat file"/>
      <sheetName val="submited to EVI 2016 03 21"/>
      <sheetName val="WEEE recy rate graph"/>
      <sheetName val="as published 2015 11 04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8">
    <pageSetUpPr fitToPage="1"/>
  </sheetPr>
  <dimension ref="B1:R61"/>
  <sheetViews>
    <sheetView showGridLines="0" topLeftCell="D36" zoomScaleNormal="100" workbookViewId="0">
      <selection activeCell="P47" sqref="P47"/>
    </sheetView>
  </sheetViews>
  <sheetFormatPr defaultColWidth="11.453125" defaultRowHeight="12.5" x14ac:dyDescent="0.25"/>
  <cols>
    <col min="1" max="1" width="11.453125" style="4"/>
    <col min="2" max="2" width="27.7265625" style="2" customWidth="1"/>
    <col min="3" max="3" width="11.453125" style="4" customWidth="1"/>
    <col min="4" max="6" width="11.453125" style="9" customWidth="1"/>
    <col min="7" max="10" width="12.1796875" style="4" bestFit="1" customWidth="1"/>
    <col min="11" max="11" width="13.1796875" style="4" customWidth="1"/>
    <col min="12" max="12" width="13.81640625" style="4" bestFit="1" customWidth="1"/>
    <col min="13" max="16384" width="11.453125" style="4"/>
  </cols>
  <sheetData>
    <row r="1" spans="2:13" x14ac:dyDescent="0.25">
      <c r="C1" s="3"/>
      <c r="D1" s="3"/>
      <c r="E1" s="3"/>
      <c r="F1" s="3"/>
      <c r="G1" s="3"/>
      <c r="H1" s="3"/>
    </row>
    <row r="2" spans="2:13" ht="30.75" customHeight="1" x14ac:dyDescent="0.35">
      <c r="B2" s="97" t="s">
        <v>60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5"/>
    </row>
    <row r="3" spans="2:13" ht="14" x14ac:dyDescent="0.3">
      <c r="B3" s="98" t="s">
        <v>27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31" spans="2:6" x14ac:dyDescent="0.25">
      <c r="B31" s="6"/>
      <c r="C31" s="7"/>
      <c r="D31" s="8"/>
      <c r="E31" s="8"/>
      <c r="F31" s="8"/>
    </row>
    <row r="35" spans="2:18" ht="16" customHeight="1" x14ac:dyDescent="0.25"/>
    <row r="41" spans="2:18" ht="15" customHeight="1" x14ac:dyDescent="0.25">
      <c r="B41" s="101" t="s">
        <v>61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2:18" ht="13" x14ac:dyDescent="0.3">
      <c r="B42" s="102" t="s">
        <v>38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4" spans="2:18" x14ac:dyDescent="0.25">
      <c r="I44" s="10"/>
    </row>
    <row r="45" spans="2:18" x14ac:dyDescent="0.25">
      <c r="C45" s="9"/>
      <c r="E45" s="4"/>
      <c r="F45" s="4"/>
    </row>
    <row r="46" spans="2:18" ht="22.5" customHeight="1" x14ac:dyDescent="0.25">
      <c r="B46" s="41"/>
      <c r="C46" s="41">
        <v>2012</v>
      </c>
      <c r="D46" s="41">
        <v>2013</v>
      </c>
      <c r="E46" s="41">
        <v>2014</v>
      </c>
      <c r="F46" s="41">
        <v>2015</v>
      </c>
      <c r="G46" s="41">
        <v>2016</v>
      </c>
      <c r="H46" s="41">
        <v>2017</v>
      </c>
      <c r="I46" s="41">
        <v>2018</v>
      </c>
      <c r="J46" s="41">
        <v>2019</v>
      </c>
      <c r="K46" s="41">
        <v>2020</v>
      </c>
      <c r="L46" s="41">
        <v>2021</v>
      </c>
      <c r="M46" s="41">
        <v>2022</v>
      </c>
      <c r="O46" s="99" t="s">
        <v>45</v>
      </c>
      <c r="P46" s="100"/>
      <c r="Q46" s="99" t="s">
        <v>62</v>
      </c>
      <c r="R46" s="100"/>
    </row>
    <row r="47" spans="2:18" ht="22.5" customHeight="1" x14ac:dyDescent="0.25">
      <c r="B47" s="42" t="s">
        <v>22</v>
      </c>
      <c r="C47" s="43">
        <v>7627.455402999999</v>
      </c>
      <c r="D47" s="12">
        <v>7283.3110379999998</v>
      </c>
      <c r="E47" s="12">
        <v>7549.0020729999997</v>
      </c>
      <c r="F47" s="12">
        <v>8037.8119999999999</v>
      </c>
      <c r="G47" s="12">
        <v>8512.1090000000004</v>
      </c>
      <c r="H47" s="12">
        <v>9074.6869999999999</v>
      </c>
      <c r="I47" s="12">
        <v>10287.611999999999</v>
      </c>
      <c r="J47" s="12">
        <v>11214.00274</v>
      </c>
      <c r="K47" s="12">
        <v>12402.57185</v>
      </c>
      <c r="L47" s="12">
        <v>13735.967688327999</v>
      </c>
      <c r="M47" s="12">
        <v>14435.717325180001</v>
      </c>
      <c r="O47" s="12">
        <f>M47-C47</f>
        <v>6808.2619221800023</v>
      </c>
      <c r="P47" s="79">
        <f>O47/C47</f>
        <v>0.89259937455710392</v>
      </c>
      <c r="Q47" s="12">
        <f>M47-L47</f>
        <v>699.74963685200237</v>
      </c>
      <c r="R47" s="79">
        <f>Q47/K47</f>
        <v>5.6419720467251501E-2</v>
      </c>
    </row>
    <row r="48" spans="2:18" ht="22.5" customHeight="1" x14ac:dyDescent="0.25">
      <c r="B48" s="11" t="s">
        <v>23</v>
      </c>
      <c r="C48" s="12">
        <v>2970.7055379999997</v>
      </c>
      <c r="D48" s="12">
        <v>3031.7872889999994</v>
      </c>
      <c r="E48" s="12">
        <v>2962.5173830000003</v>
      </c>
      <c r="F48" s="12">
        <v>3225.1030000000001</v>
      </c>
      <c r="G48" s="12">
        <v>3578.020379</v>
      </c>
      <c r="H48" s="12">
        <v>3759.1179999999999</v>
      </c>
      <c r="I48" s="12">
        <v>3993.6869999999999</v>
      </c>
      <c r="J48" s="12">
        <v>4516.1760899999999</v>
      </c>
      <c r="K48" s="12">
        <v>4718.6375099999996</v>
      </c>
      <c r="L48" s="12">
        <v>5057.9781541989996</v>
      </c>
      <c r="M48" s="12">
        <v>4988.1415110309999</v>
      </c>
      <c r="O48" s="12">
        <f t="shared" ref="O48:O51" si="0">M48-C48</f>
        <v>2017.4359730310002</v>
      </c>
      <c r="P48" s="79">
        <f>O48/C48</f>
        <v>0.67911004548408405</v>
      </c>
      <c r="Q48" s="12">
        <f t="shared" ref="Q48:Q51" si="1">M48-L48</f>
        <v>-69.836643167999682</v>
      </c>
      <c r="R48" s="79">
        <f>Q48/K48</f>
        <v>-1.4800171240108607E-2</v>
      </c>
    </row>
    <row r="49" spans="2:18" ht="22.5" customHeight="1" x14ac:dyDescent="0.25">
      <c r="B49" s="11" t="s">
        <v>24</v>
      </c>
      <c r="C49" s="12">
        <v>3108.4050000000002</v>
      </c>
      <c r="D49" s="12">
        <v>3189.0143839999996</v>
      </c>
      <c r="E49" s="12">
        <v>2918.2640000000001</v>
      </c>
      <c r="F49" s="12">
        <v>3147.7440000000001</v>
      </c>
      <c r="G49" s="12">
        <v>3555.53</v>
      </c>
      <c r="H49" s="12">
        <v>3748.538</v>
      </c>
      <c r="I49" s="12">
        <v>3926.1129999999998</v>
      </c>
      <c r="J49" s="12">
        <v>4435.15038</v>
      </c>
      <c r="K49" s="12">
        <v>4662.8585999999996</v>
      </c>
      <c r="L49" s="12">
        <v>4959.4998202040006</v>
      </c>
      <c r="M49" s="12">
        <v>4874.8849133790009</v>
      </c>
      <c r="O49" s="12">
        <f t="shared" si="0"/>
        <v>1766.4799133790007</v>
      </c>
      <c r="P49" s="79">
        <f>O49/C49</f>
        <v>0.56829142707562252</v>
      </c>
      <c r="Q49" s="12">
        <f t="shared" si="1"/>
        <v>-84.614906824999707</v>
      </c>
      <c r="R49" s="79">
        <f>Q49/K49</f>
        <v>-1.8146573611517988E-2</v>
      </c>
    </row>
    <row r="50" spans="2:18" ht="25.15" customHeight="1" x14ac:dyDescent="0.25">
      <c r="B50" s="11" t="s">
        <v>25</v>
      </c>
      <c r="C50" s="12">
        <v>2599.3310000000001</v>
      </c>
      <c r="D50" s="12">
        <v>2717.9814749999996</v>
      </c>
      <c r="E50" s="12">
        <v>2643.4769999999999</v>
      </c>
      <c r="F50" s="12">
        <v>2840.9180000000001</v>
      </c>
      <c r="G50" s="12">
        <v>3272.348</v>
      </c>
      <c r="H50" s="12">
        <v>3431.3180000000002</v>
      </c>
      <c r="I50" s="12">
        <v>3583.5659999999998</v>
      </c>
      <c r="J50" s="12">
        <v>4019.15562</v>
      </c>
      <c r="K50" s="12">
        <v>4313.9167699999998</v>
      </c>
      <c r="L50" s="12">
        <v>4557.7208535419995</v>
      </c>
      <c r="M50" s="12">
        <v>4474.4158247690002</v>
      </c>
      <c r="O50" s="12">
        <f t="shared" si="0"/>
        <v>1875.0848247690001</v>
      </c>
      <c r="P50" s="79">
        <f>O50/C50</f>
        <v>0.72137208565165423</v>
      </c>
      <c r="Q50" s="12">
        <f t="shared" si="1"/>
        <v>-83.305028772999322</v>
      </c>
      <c r="R50" s="79">
        <f>Q50/K50</f>
        <v>-1.9310764025936303E-2</v>
      </c>
    </row>
    <row r="51" spans="2:18" ht="22.5" customHeight="1" x14ac:dyDescent="0.25">
      <c r="B51" s="13" t="s">
        <v>26</v>
      </c>
      <c r="C51" s="14">
        <v>2417.4639999999999</v>
      </c>
      <c r="D51" s="14">
        <v>2508.3467749999995</v>
      </c>
      <c r="E51" s="14">
        <v>2426.1559999999999</v>
      </c>
      <c r="F51" s="14">
        <v>2605.54</v>
      </c>
      <c r="G51" s="14">
        <v>3012.1930000000002</v>
      </c>
      <c r="H51" s="14">
        <v>3157.808</v>
      </c>
      <c r="I51" s="14">
        <v>3261.98</v>
      </c>
      <c r="J51" s="14">
        <v>3672.8446600000002</v>
      </c>
      <c r="K51" s="14">
        <v>3924.9160000000002</v>
      </c>
      <c r="L51" s="14">
        <v>4129.5065700799996</v>
      </c>
      <c r="M51" s="14">
        <v>4026.3795172560003</v>
      </c>
      <c r="O51" s="14">
        <f t="shared" si="0"/>
        <v>1608.9155172560004</v>
      </c>
      <c r="P51" s="80">
        <f>O51/C51</f>
        <v>0.66553856324478888</v>
      </c>
      <c r="Q51" s="14">
        <f t="shared" si="1"/>
        <v>-103.12705282399929</v>
      </c>
      <c r="R51" s="80">
        <f>Q51/K51</f>
        <v>-2.6274970680646232E-2</v>
      </c>
    </row>
    <row r="52" spans="2:18" x14ac:dyDescent="0.25">
      <c r="B52" s="4"/>
      <c r="D52" s="4"/>
      <c r="E52" s="4"/>
      <c r="F52" s="4"/>
    </row>
    <row r="53" spans="2:18" x14ac:dyDescent="0.25">
      <c r="B53" s="4"/>
      <c r="D53" s="4"/>
      <c r="E53" s="4"/>
      <c r="F53" s="4"/>
    </row>
    <row r="54" spans="2:18" x14ac:dyDescent="0.25">
      <c r="B54" s="4"/>
      <c r="D54" s="4"/>
      <c r="E54" s="4"/>
      <c r="F54" s="4"/>
    </row>
    <row r="55" spans="2:18" x14ac:dyDescent="0.25">
      <c r="B55" s="4"/>
      <c r="D55" s="4"/>
      <c r="E55" s="4"/>
      <c r="F55" s="4"/>
    </row>
    <row r="56" spans="2:18" ht="13" x14ac:dyDescent="0.3">
      <c r="B56" s="5" t="s">
        <v>17</v>
      </c>
      <c r="D56" s="4"/>
      <c r="E56" s="4"/>
      <c r="F56" s="4"/>
    </row>
    <row r="57" spans="2:18" x14ac:dyDescent="0.25">
      <c r="B57" s="4" t="s">
        <v>29</v>
      </c>
      <c r="D57" s="4"/>
      <c r="E57" s="4"/>
      <c r="F57" s="15"/>
      <c r="G57" s="15"/>
      <c r="H57" s="15"/>
      <c r="I57" s="15"/>
      <c r="J57" s="15"/>
      <c r="K57" s="15"/>
      <c r="L57" s="15"/>
    </row>
    <row r="58" spans="2:18" x14ac:dyDescent="0.25">
      <c r="B58" s="4"/>
      <c r="D58" s="4"/>
      <c r="E58" s="4"/>
      <c r="F58" s="15"/>
      <c r="G58" s="15"/>
      <c r="H58" s="15"/>
      <c r="I58" s="15"/>
      <c r="J58" s="15"/>
      <c r="K58" s="15"/>
      <c r="L58" s="15"/>
    </row>
    <row r="59" spans="2:18" x14ac:dyDescent="0.25">
      <c r="B59" s="4"/>
      <c r="D59" s="4"/>
      <c r="E59" s="4"/>
      <c r="F59" s="15"/>
      <c r="G59" s="15"/>
      <c r="H59" s="15"/>
      <c r="I59" s="15"/>
      <c r="J59" s="15"/>
      <c r="K59" s="15"/>
      <c r="L59" s="15"/>
    </row>
    <row r="60" spans="2:18" x14ac:dyDescent="0.25">
      <c r="B60" s="4"/>
      <c r="D60" s="4"/>
      <c r="E60" s="4"/>
      <c r="F60" s="15"/>
      <c r="G60" s="15"/>
      <c r="H60" s="15"/>
      <c r="I60" s="15"/>
      <c r="J60" s="15"/>
      <c r="K60" s="15"/>
      <c r="L60" s="15"/>
    </row>
    <row r="61" spans="2:18" x14ac:dyDescent="0.25">
      <c r="B61" s="4"/>
      <c r="D61" s="4"/>
      <c r="E61" s="4"/>
      <c r="F61" s="15"/>
      <c r="G61" s="15"/>
      <c r="H61" s="15"/>
      <c r="I61" s="15"/>
      <c r="J61" s="15"/>
      <c r="K61" s="15"/>
      <c r="L61" s="15"/>
    </row>
  </sheetData>
  <mergeCells count="6">
    <mergeCell ref="B2:L2"/>
    <mergeCell ref="B3:L3"/>
    <mergeCell ref="O46:P46"/>
    <mergeCell ref="Q46:R46"/>
    <mergeCell ref="B41:M41"/>
    <mergeCell ref="B42:M42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Header>&amp;C&amp;F; &amp;A</oddHead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N89"/>
  <sheetViews>
    <sheetView showGridLines="0" topLeftCell="A24" zoomScaleNormal="100" workbookViewId="0">
      <selection activeCell="O24" sqref="O24"/>
    </sheetView>
  </sheetViews>
  <sheetFormatPr defaultColWidth="11.453125" defaultRowHeight="12.5" x14ac:dyDescent="0.25"/>
  <cols>
    <col min="1" max="1" width="11.453125" style="4"/>
    <col min="2" max="2" width="18" style="4" customWidth="1"/>
    <col min="3" max="3" width="19" style="4" customWidth="1"/>
    <col min="4" max="7" width="11.453125" style="4"/>
    <col min="8" max="11" width="11.26953125" style="4" customWidth="1"/>
    <col min="12" max="12" width="12" style="4" bestFit="1" customWidth="1"/>
    <col min="13" max="17" width="11.453125" style="4"/>
    <col min="18" max="18" width="13.453125" style="4" bestFit="1" customWidth="1"/>
    <col min="19" max="16384" width="11.453125" style="4"/>
  </cols>
  <sheetData>
    <row r="2" spans="2:14" ht="15.5" x14ac:dyDescent="0.35">
      <c r="B2" s="103" t="s">
        <v>63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4" ht="14" x14ac:dyDescent="0.3">
      <c r="B3" s="98" t="s">
        <v>56</v>
      </c>
      <c r="C3" s="98"/>
      <c r="D3" s="98"/>
      <c r="E3" s="98"/>
      <c r="F3" s="98"/>
      <c r="G3" s="98"/>
      <c r="H3" s="98"/>
      <c r="I3" s="98"/>
      <c r="J3" s="98"/>
      <c r="K3" s="98"/>
      <c r="L3" s="98"/>
      <c r="N3" s="16"/>
    </row>
    <row r="6" spans="2:14" x14ac:dyDescent="0.25">
      <c r="C6" s="50"/>
    </row>
    <row r="7" spans="2:14" x14ac:dyDescent="0.25">
      <c r="C7" s="50"/>
    </row>
    <row r="8" spans="2:14" x14ac:dyDescent="0.25">
      <c r="C8" s="50"/>
    </row>
    <row r="9" spans="2:14" x14ac:dyDescent="0.25">
      <c r="C9" s="50"/>
    </row>
    <row r="10" spans="2:14" x14ac:dyDescent="0.25">
      <c r="C10" s="50"/>
    </row>
    <row r="11" spans="2:14" x14ac:dyDescent="0.25">
      <c r="C11" s="50"/>
    </row>
    <row r="12" spans="2:14" x14ac:dyDescent="0.25">
      <c r="C12" s="50"/>
    </row>
    <row r="13" spans="2:14" x14ac:dyDescent="0.25">
      <c r="C13" s="50"/>
    </row>
    <row r="14" spans="2:14" x14ac:dyDescent="0.25">
      <c r="C14" s="50"/>
    </row>
    <row r="15" spans="2:14" x14ac:dyDescent="0.25">
      <c r="C15" s="50"/>
    </row>
    <row r="16" spans="2:14" x14ac:dyDescent="0.25">
      <c r="C16" s="50"/>
    </row>
    <row r="17" spans="3:3" x14ac:dyDescent="0.25">
      <c r="C17" s="50"/>
    </row>
    <row r="18" spans="3:3" x14ac:dyDescent="0.25">
      <c r="C18" s="50"/>
    </row>
    <row r="19" spans="3:3" x14ac:dyDescent="0.25">
      <c r="C19" s="50"/>
    </row>
    <row r="20" spans="3:3" x14ac:dyDescent="0.25">
      <c r="C20" s="50"/>
    </row>
    <row r="21" spans="3:3" x14ac:dyDescent="0.25">
      <c r="C21" s="50"/>
    </row>
    <row r="22" spans="3:3" x14ac:dyDescent="0.25">
      <c r="C22" s="50"/>
    </row>
    <row r="23" spans="3:3" x14ac:dyDescent="0.25">
      <c r="C23" s="50"/>
    </row>
    <row r="24" spans="3:3" x14ac:dyDescent="0.25">
      <c r="C24" s="50"/>
    </row>
    <row r="25" spans="3:3" x14ac:dyDescent="0.25">
      <c r="C25" s="50"/>
    </row>
    <row r="26" spans="3:3" x14ac:dyDescent="0.25">
      <c r="C26" s="50"/>
    </row>
    <row r="27" spans="3:3" x14ac:dyDescent="0.25">
      <c r="C27" s="50"/>
    </row>
    <row r="28" spans="3:3" x14ac:dyDescent="0.25">
      <c r="C28" s="50"/>
    </row>
    <row r="29" spans="3:3" x14ac:dyDescent="0.25">
      <c r="C29" s="50"/>
    </row>
    <row r="30" spans="3:3" x14ac:dyDescent="0.25">
      <c r="C30" s="50"/>
    </row>
    <row r="31" spans="3:3" x14ac:dyDescent="0.25">
      <c r="C31" s="50"/>
    </row>
    <row r="32" spans="3:3" x14ac:dyDescent="0.25">
      <c r="C32" s="50"/>
    </row>
    <row r="33" spans="2:12" x14ac:dyDescent="0.25">
      <c r="C33" s="50"/>
    </row>
    <row r="34" spans="2:12" x14ac:dyDescent="0.25">
      <c r="C34" s="50"/>
    </row>
    <row r="35" spans="2:12" x14ac:dyDescent="0.25">
      <c r="C35" s="50"/>
    </row>
    <row r="36" spans="2:12" x14ac:dyDescent="0.25">
      <c r="C36" s="50"/>
    </row>
    <row r="37" spans="2:12" x14ac:dyDescent="0.25">
      <c r="C37" s="50"/>
    </row>
    <row r="38" spans="2:12" x14ac:dyDescent="0.25">
      <c r="C38" s="50"/>
    </row>
    <row r="39" spans="2:12" x14ac:dyDescent="0.25">
      <c r="C39" s="50"/>
    </row>
    <row r="40" spans="2:12" x14ac:dyDescent="0.25">
      <c r="C40" s="51"/>
    </row>
    <row r="41" spans="2:12" x14ac:dyDescent="0.25">
      <c r="C41" s="50"/>
    </row>
    <row r="42" spans="2:12" x14ac:dyDescent="0.25">
      <c r="C42" s="50"/>
    </row>
    <row r="43" spans="2:12" x14ac:dyDescent="0.25">
      <c r="C43" s="50"/>
    </row>
    <row r="44" spans="2:12" x14ac:dyDescent="0.25">
      <c r="C44" s="50"/>
    </row>
    <row r="45" spans="2:12" x14ac:dyDescent="0.25">
      <c r="C45" s="50"/>
    </row>
    <row r="46" spans="2:12" x14ac:dyDescent="0.25">
      <c r="C46" s="50"/>
    </row>
    <row r="47" spans="2:12" ht="14.5" customHeight="1" x14ac:dyDescent="0.25">
      <c r="C47" s="50"/>
    </row>
    <row r="48" spans="2:12" ht="15.75" customHeight="1" x14ac:dyDescent="0.25">
      <c r="B48" s="105" t="s">
        <v>28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</row>
    <row r="49" spans="2:13" s="18" customFormat="1" ht="12.75" customHeight="1" x14ac:dyDescent="0.25">
      <c r="B49" s="106" t="s">
        <v>55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44"/>
    </row>
    <row r="50" spans="2:13" s="18" customFormat="1" ht="12.75" customHeight="1" x14ac:dyDescent="0.25">
      <c r="B50" s="107" t="s">
        <v>64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44"/>
    </row>
    <row r="51" spans="2:13" s="18" customFormat="1" ht="12.75" customHeigh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44"/>
    </row>
    <row r="52" spans="2:13" ht="15.75" customHeight="1" x14ac:dyDescent="0.3">
      <c r="B52" s="104" t="s">
        <v>59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spans="2:13" x14ac:dyDescent="0.25">
      <c r="B53" s="1"/>
    </row>
    <row r="55" spans="2:13" ht="65.25" customHeight="1" x14ac:dyDescent="0.25">
      <c r="B55" s="19"/>
      <c r="C55" s="20" t="s">
        <v>49</v>
      </c>
      <c r="D55" s="21" t="s">
        <v>20</v>
      </c>
      <c r="E55" s="20" t="s">
        <v>21</v>
      </c>
    </row>
    <row r="56" spans="2:13" ht="13" x14ac:dyDescent="0.3">
      <c r="B56" s="52" t="s">
        <v>57</v>
      </c>
      <c r="C56" s="53">
        <v>40.062666743736145</v>
      </c>
      <c r="D56" s="55">
        <v>45</v>
      </c>
      <c r="E56" s="54">
        <v>65</v>
      </c>
      <c r="F56" s="4" t="s">
        <v>18</v>
      </c>
    </row>
    <row r="57" spans="2:13" ht="13" x14ac:dyDescent="0.3">
      <c r="B57" s="35"/>
      <c r="C57" s="49"/>
      <c r="D57" s="36">
        <v>45</v>
      </c>
      <c r="E57" s="37">
        <v>65</v>
      </c>
    </row>
    <row r="58" spans="2:13" ht="13" x14ac:dyDescent="0.3">
      <c r="B58" s="22" t="s">
        <v>31</v>
      </c>
      <c r="C58" s="23">
        <v>105.96569959194389</v>
      </c>
      <c r="D58" s="24">
        <v>45</v>
      </c>
      <c r="E58" s="25">
        <v>65</v>
      </c>
    </row>
    <row r="59" spans="2:13" ht="13" x14ac:dyDescent="0.3">
      <c r="B59" s="28" t="s">
        <v>6</v>
      </c>
      <c r="C59" s="23">
        <v>69.675408828177993</v>
      </c>
      <c r="D59" s="26">
        <v>45</v>
      </c>
      <c r="E59" s="27">
        <v>65</v>
      </c>
      <c r="F59" s="4" t="s">
        <v>18</v>
      </c>
    </row>
    <row r="60" spans="2:13" ht="13" x14ac:dyDescent="0.3">
      <c r="B60" s="28" t="s">
        <v>11</v>
      </c>
      <c r="C60" s="23">
        <v>66.006480326032431</v>
      </c>
      <c r="D60" s="26">
        <v>45</v>
      </c>
      <c r="E60" s="27">
        <v>65</v>
      </c>
    </row>
    <row r="61" spans="2:13" ht="13" x14ac:dyDescent="0.3">
      <c r="B61" s="28" t="s">
        <v>19</v>
      </c>
      <c r="C61" s="23">
        <v>56.953682347244971</v>
      </c>
      <c r="D61" s="26">
        <v>45</v>
      </c>
      <c r="E61" s="27">
        <v>65</v>
      </c>
    </row>
    <row r="62" spans="2:13" ht="13" x14ac:dyDescent="0.3">
      <c r="B62" s="28" t="s">
        <v>65</v>
      </c>
      <c r="C62" s="23">
        <v>53.41041463045444</v>
      </c>
      <c r="D62" s="26">
        <v>45</v>
      </c>
      <c r="E62" s="27">
        <v>65</v>
      </c>
    </row>
    <row r="63" spans="2:13" ht="13" x14ac:dyDescent="0.3">
      <c r="B63" s="28" t="s">
        <v>12</v>
      </c>
      <c r="C63" s="23">
        <v>52.417278464165932</v>
      </c>
      <c r="D63" s="26">
        <v>45</v>
      </c>
      <c r="E63" s="27">
        <v>65</v>
      </c>
    </row>
    <row r="64" spans="2:13" ht="13" x14ac:dyDescent="0.3">
      <c r="B64" s="28" t="s">
        <v>3</v>
      </c>
      <c r="C64" s="23">
        <v>51.222085848253727</v>
      </c>
      <c r="D64" s="26">
        <v>45</v>
      </c>
      <c r="E64" s="27">
        <v>65</v>
      </c>
    </row>
    <row r="65" spans="2:6" ht="13" x14ac:dyDescent="0.3">
      <c r="B65" s="28" t="s">
        <v>10</v>
      </c>
      <c r="C65" s="23">
        <v>50.073165770735258</v>
      </c>
      <c r="D65" s="26">
        <v>45</v>
      </c>
      <c r="E65" s="27">
        <v>65</v>
      </c>
    </row>
    <row r="66" spans="2:6" ht="13" x14ac:dyDescent="0.3">
      <c r="B66" s="28" t="s">
        <v>0</v>
      </c>
      <c r="C66" s="23">
        <v>49.053874441788473</v>
      </c>
      <c r="D66" s="26">
        <v>45</v>
      </c>
      <c r="E66" s="27">
        <v>65</v>
      </c>
    </row>
    <row r="67" spans="2:6" ht="13" x14ac:dyDescent="0.3">
      <c r="B67" s="28" t="s">
        <v>7</v>
      </c>
      <c r="C67" s="23">
        <v>49.01438912416338</v>
      </c>
      <c r="D67" s="26">
        <v>45</v>
      </c>
      <c r="E67" s="27">
        <v>65</v>
      </c>
    </row>
    <row r="68" spans="2:6" ht="13" x14ac:dyDescent="0.3">
      <c r="B68" s="28" t="s">
        <v>66</v>
      </c>
      <c r="C68" s="23">
        <v>48.027638673887544</v>
      </c>
      <c r="D68" s="26">
        <v>45</v>
      </c>
      <c r="E68" s="27">
        <v>65</v>
      </c>
    </row>
    <row r="69" spans="2:6" ht="13" x14ac:dyDescent="0.3">
      <c r="B69" s="28" t="s">
        <v>15</v>
      </c>
      <c r="C69" s="23">
        <v>46.569293982110985</v>
      </c>
      <c r="D69" s="26">
        <v>45</v>
      </c>
      <c r="E69" s="27">
        <v>65</v>
      </c>
    </row>
    <row r="70" spans="2:6" ht="13" x14ac:dyDescent="0.3">
      <c r="B70" s="28" t="s">
        <v>58</v>
      </c>
      <c r="C70" s="23">
        <v>45.414811414966636</v>
      </c>
      <c r="D70" s="26">
        <v>45</v>
      </c>
      <c r="E70" s="27">
        <v>65</v>
      </c>
    </row>
    <row r="71" spans="2:6" ht="13" x14ac:dyDescent="0.3">
      <c r="B71" s="28" t="s">
        <v>39</v>
      </c>
      <c r="C71" s="23">
        <v>45.095685494438172</v>
      </c>
      <c r="D71" s="26">
        <v>45</v>
      </c>
      <c r="E71" s="27">
        <v>65</v>
      </c>
    </row>
    <row r="72" spans="2:6" ht="13" x14ac:dyDescent="0.3">
      <c r="B72" s="28" t="s">
        <v>4</v>
      </c>
      <c r="C72" s="23">
        <v>42.95034718554831</v>
      </c>
      <c r="D72" s="26">
        <v>45</v>
      </c>
      <c r="E72" s="27">
        <v>65</v>
      </c>
    </row>
    <row r="73" spans="2:6" ht="13" x14ac:dyDescent="0.3">
      <c r="B73" s="28" t="s">
        <v>5</v>
      </c>
      <c r="C73" s="23">
        <v>42.667839618660345</v>
      </c>
      <c r="D73" s="26">
        <v>45</v>
      </c>
      <c r="E73" s="27">
        <v>65</v>
      </c>
    </row>
    <row r="74" spans="2:6" ht="13" x14ac:dyDescent="0.3">
      <c r="B74" s="28" t="s">
        <v>40</v>
      </c>
      <c r="C74" s="23">
        <v>38.120116949576463</v>
      </c>
      <c r="D74" s="26">
        <v>45</v>
      </c>
      <c r="E74" s="27">
        <v>65</v>
      </c>
    </row>
    <row r="75" spans="2:6" ht="13" x14ac:dyDescent="0.3">
      <c r="B75" s="30" t="s">
        <v>42</v>
      </c>
      <c r="C75" s="23">
        <v>37.574365552888821</v>
      </c>
      <c r="D75" s="31">
        <v>45</v>
      </c>
      <c r="E75" s="32">
        <v>65</v>
      </c>
      <c r="F75" s="33"/>
    </row>
    <row r="76" spans="2:6" ht="13" x14ac:dyDescent="0.3">
      <c r="B76" s="28" t="s">
        <v>2</v>
      </c>
      <c r="C76" s="23">
        <v>36.375389824796741</v>
      </c>
      <c r="D76" s="26">
        <v>45</v>
      </c>
      <c r="E76" s="27">
        <v>65</v>
      </c>
    </row>
    <row r="77" spans="2:6" ht="13" x14ac:dyDescent="0.3">
      <c r="B77" s="28" t="s">
        <v>32</v>
      </c>
      <c r="C77" s="23">
        <v>33.662214628443884</v>
      </c>
      <c r="D77" s="26">
        <v>45</v>
      </c>
      <c r="E77" s="27">
        <v>65</v>
      </c>
    </row>
    <row r="78" spans="2:6" ht="13" x14ac:dyDescent="0.3">
      <c r="B78" s="28" t="s">
        <v>34</v>
      </c>
      <c r="C78" s="23">
        <v>32.978974046900632</v>
      </c>
      <c r="D78" s="26">
        <v>45</v>
      </c>
      <c r="E78" s="27">
        <v>65</v>
      </c>
    </row>
    <row r="79" spans="2:6" ht="13" x14ac:dyDescent="0.3">
      <c r="B79" s="28" t="s">
        <v>16</v>
      </c>
      <c r="C79" s="23">
        <v>31.674137070946124</v>
      </c>
      <c r="D79" s="26">
        <v>45</v>
      </c>
      <c r="E79" s="27">
        <v>65</v>
      </c>
    </row>
    <row r="80" spans="2:6" ht="13" x14ac:dyDescent="0.3">
      <c r="B80" s="28" t="s">
        <v>67</v>
      </c>
      <c r="C80" s="23">
        <v>30.887864483382209</v>
      </c>
      <c r="D80" s="26">
        <v>45</v>
      </c>
      <c r="E80" s="27">
        <v>65</v>
      </c>
      <c r="F80" s="34"/>
    </row>
    <row r="81" spans="1:6" ht="13" x14ac:dyDescent="0.3">
      <c r="B81" s="28" t="s">
        <v>41</v>
      </c>
      <c r="C81" s="23">
        <v>29.271976607086248</v>
      </c>
      <c r="D81" s="26">
        <v>45</v>
      </c>
      <c r="E81" s="27">
        <v>65</v>
      </c>
      <c r="F81" s="33"/>
    </row>
    <row r="82" spans="1:6" ht="13" x14ac:dyDescent="0.3">
      <c r="B82" s="28" t="s">
        <v>9</v>
      </c>
      <c r="C82" s="23">
        <v>28.211490238582059</v>
      </c>
      <c r="D82" s="26">
        <v>45</v>
      </c>
      <c r="E82" s="27">
        <v>65</v>
      </c>
      <c r="F82" s="33"/>
    </row>
    <row r="83" spans="1:6" ht="13" x14ac:dyDescent="0.3">
      <c r="B83" s="30" t="s">
        <v>68</v>
      </c>
      <c r="C83" s="81">
        <v>26.934840994796438</v>
      </c>
      <c r="D83" s="31">
        <v>45</v>
      </c>
      <c r="E83" s="32">
        <v>65</v>
      </c>
    </row>
    <row r="84" spans="1:6" ht="13" x14ac:dyDescent="0.3">
      <c r="B84" s="30" t="s">
        <v>35</v>
      </c>
      <c r="C84" s="46">
        <v>26.021495566379777</v>
      </c>
      <c r="D84" s="31">
        <v>45</v>
      </c>
      <c r="E84" s="32">
        <v>65</v>
      </c>
      <c r="F84" s="33"/>
    </row>
    <row r="85" spans="1:6" ht="13" x14ac:dyDescent="0.3">
      <c r="B85" s="35"/>
      <c r="C85" s="35"/>
      <c r="D85" s="36">
        <v>45</v>
      </c>
      <c r="E85" s="37">
        <v>65</v>
      </c>
      <c r="F85" s="33"/>
    </row>
    <row r="86" spans="1:6" ht="13" x14ac:dyDescent="0.3">
      <c r="B86" s="88" t="s">
        <v>13</v>
      </c>
      <c r="C86" s="89">
        <v>47.810969692790351</v>
      </c>
      <c r="D86" s="90">
        <v>45</v>
      </c>
      <c r="E86" s="91">
        <v>65</v>
      </c>
      <c r="F86" s="34"/>
    </row>
    <row r="87" spans="1:6" x14ac:dyDescent="0.25">
      <c r="A87" s="34"/>
      <c r="B87" s="34"/>
      <c r="C87" s="34"/>
      <c r="D87" s="34"/>
      <c r="E87" s="34"/>
      <c r="F87" s="34"/>
    </row>
    <row r="88" spans="1:6" x14ac:dyDescent="0.25">
      <c r="A88" s="34"/>
      <c r="B88" s="34"/>
      <c r="C88" s="34"/>
      <c r="D88" s="34"/>
      <c r="E88" s="34"/>
      <c r="F88" s="34"/>
    </row>
    <row r="89" spans="1:6" ht="13" x14ac:dyDescent="0.3">
      <c r="B89" s="5"/>
      <c r="F89" s="34"/>
    </row>
  </sheetData>
  <sortState xmlns:xlrd2="http://schemas.microsoft.com/office/spreadsheetml/2017/richdata2" ref="B58:E84">
    <sortCondition descending="1" ref="C58:C84"/>
  </sortState>
  <mergeCells count="6">
    <mergeCell ref="B2:L2"/>
    <mergeCell ref="B3:L3"/>
    <mergeCell ref="B52:L52"/>
    <mergeCell ref="B48:L48"/>
    <mergeCell ref="B49:L49"/>
    <mergeCell ref="B50:L50"/>
  </mergeCells>
  <printOptions gridLines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Header>&amp;C&amp;F; &amp;A</oddHeader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62"/>
  <sheetViews>
    <sheetView showGridLines="0" topLeftCell="A21" zoomScaleNormal="100" workbookViewId="0">
      <selection activeCell="L18" sqref="L18"/>
    </sheetView>
  </sheetViews>
  <sheetFormatPr defaultColWidth="11.453125" defaultRowHeight="12.5" x14ac:dyDescent="0.25"/>
  <cols>
    <col min="1" max="1" width="11.453125" style="4"/>
    <col min="2" max="2" width="18" style="4" customWidth="1"/>
    <col min="3" max="4" width="19.26953125" style="4" customWidth="1"/>
    <col min="5" max="7" width="11.453125" style="4"/>
    <col min="8" max="8" width="11.26953125" style="4" customWidth="1"/>
    <col min="9" max="14" width="11.453125" style="4"/>
    <col min="15" max="15" width="13.453125" style="4" bestFit="1" customWidth="1"/>
    <col min="16" max="16384" width="11.453125" style="4"/>
  </cols>
  <sheetData>
    <row r="2" spans="2:11" ht="30.75" customHeight="1" x14ac:dyDescent="0.35">
      <c r="B2" s="97" t="s">
        <v>69</v>
      </c>
      <c r="C2" s="97"/>
      <c r="D2" s="97"/>
      <c r="E2" s="97"/>
      <c r="F2" s="97"/>
      <c r="G2" s="97"/>
    </row>
    <row r="3" spans="2:11" ht="16.5" customHeight="1" x14ac:dyDescent="0.3">
      <c r="B3" s="108" t="s">
        <v>37</v>
      </c>
      <c r="C3" s="108"/>
      <c r="D3" s="108"/>
      <c r="E3" s="108"/>
      <c r="F3" s="108"/>
      <c r="G3" s="108"/>
      <c r="K3" s="16"/>
    </row>
    <row r="6" spans="2:11" x14ac:dyDescent="0.25">
      <c r="C6" s="50"/>
    </row>
    <row r="7" spans="2:11" x14ac:dyDescent="0.25">
      <c r="C7" s="50"/>
    </row>
    <row r="8" spans="2:11" x14ac:dyDescent="0.25">
      <c r="C8" s="50"/>
    </row>
    <row r="9" spans="2:11" x14ac:dyDescent="0.25">
      <c r="C9" s="50"/>
    </row>
    <row r="10" spans="2:11" x14ac:dyDescent="0.25">
      <c r="C10" s="50"/>
    </row>
    <row r="11" spans="2:11" x14ac:dyDescent="0.25">
      <c r="C11" s="50"/>
    </row>
    <row r="12" spans="2:11" x14ac:dyDescent="0.25">
      <c r="C12" s="50"/>
    </row>
    <row r="13" spans="2:11" x14ac:dyDescent="0.25">
      <c r="C13" s="50"/>
    </row>
    <row r="14" spans="2:11" x14ac:dyDescent="0.25">
      <c r="C14" s="50"/>
    </row>
    <row r="15" spans="2:11" x14ac:dyDescent="0.25">
      <c r="C15" s="50"/>
    </row>
    <row r="16" spans="2:11" x14ac:dyDescent="0.25">
      <c r="C16" s="50"/>
    </row>
    <row r="17" spans="3:3" x14ac:dyDescent="0.25">
      <c r="C17" s="50"/>
    </row>
    <row r="18" spans="3:3" x14ac:dyDescent="0.25">
      <c r="C18" s="50"/>
    </row>
    <row r="19" spans="3:3" x14ac:dyDescent="0.25">
      <c r="C19" s="50"/>
    </row>
    <row r="20" spans="3:3" x14ac:dyDescent="0.25">
      <c r="C20" s="50"/>
    </row>
    <row r="21" spans="3:3" x14ac:dyDescent="0.25">
      <c r="C21" s="50"/>
    </row>
    <row r="22" spans="3:3" x14ac:dyDescent="0.25">
      <c r="C22" s="50"/>
    </row>
    <row r="23" spans="3:3" x14ac:dyDescent="0.25">
      <c r="C23" s="50"/>
    </row>
    <row r="24" spans="3:3" x14ac:dyDescent="0.25">
      <c r="C24" s="50"/>
    </row>
    <row r="25" spans="3:3" x14ac:dyDescent="0.25">
      <c r="C25" s="50"/>
    </row>
    <row r="26" spans="3:3" x14ac:dyDescent="0.25">
      <c r="C26" s="50"/>
    </row>
    <row r="27" spans="3:3" x14ac:dyDescent="0.25">
      <c r="C27" s="50"/>
    </row>
    <row r="28" spans="3:3" x14ac:dyDescent="0.25">
      <c r="C28" s="50"/>
    </row>
    <row r="29" spans="3:3" x14ac:dyDescent="0.25">
      <c r="C29" s="50"/>
    </row>
    <row r="30" spans="3:3" x14ac:dyDescent="0.25">
      <c r="C30" s="50"/>
    </row>
    <row r="31" spans="3:3" x14ac:dyDescent="0.25">
      <c r="C31" s="50"/>
    </row>
    <row r="32" spans="3:3" x14ac:dyDescent="0.25">
      <c r="C32" s="50"/>
    </row>
    <row r="33" spans="3:3" x14ac:dyDescent="0.25">
      <c r="C33" s="50"/>
    </row>
    <row r="34" spans="3:3" x14ac:dyDescent="0.25">
      <c r="C34" s="50"/>
    </row>
    <row r="35" spans="3:3" x14ac:dyDescent="0.25">
      <c r="C35" s="50"/>
    </row>
    <row r="36" spans="3:3" x14ac:dyDescent="0.25">
      <c r="C36" s="50"/>
    </row>
    <row r="37" spans="3:3" x14ac:dyDescent="0.25">
      <c r="C37" s="50"/>
    </row>
    <row r="38" spans="3:3" x14ac:dyDescent="0.25">
      <c r="C38" s="50"/>
    </row>
    <row r="39" spans="3:3" x14ac:dyDescent="0.25">
      <c r="C39" s="50"/>
    </row>
    <row r="40" spans="3:3" x14ac:dyDescent="0.25">
      <c r="C40" s="51"/>
    </row>
    <row r="41" spans="3:3" x14ac:dyDescent="0.25">
      <c r="C41" s="50"/>
    </row>
    <row r="42" spans="3:3" x14ac:dyDescent="0.25">
      <c r="C42" s="50"/>
    </row>
    <row r="43" spans="3:3" x14ac:dyDescent="0.25">
      <c r="C43" s="50"/>
    </row>
    <row r="44" spans="3:3" x14ac:dyDescent="0.25">
      <c r="C44" s="50"/>
    </row>
    <row r="45" spans="3:3" x14ac:dyDescent="0.25">
      <c r="C45" s="50"/>
    </row>
    <row r="46" spans="3:3" x14ac:dyDescent="0.25">
      <c r="C46" s="50"/>
    </row>
    <row r="47" spans="3:3" x14ac:dyDescent="0.25">
      <c r="C47" s="50"/>
    </row>
    <row r="48" spans="3:3" ht="11.5" customHeight="1" x14ac:dyDescent="0.25">
      <c r="C48" s="17"/>
    </row>
    <row r="49" spans="2:9" ht="15.75" customHeight="1" x14ac:dyDescent="0.25">
      <c r="B49" s="105" t="s">
        <v>54</v>
      </c>
      <c r="C49" s="105"/>
      <c r="D49" s="105"/>
      <c r="E49" s="105"/>
      <c r="F49" s="105"/>
      <c r="G49" s="105"/>
      <c r="H49" s="105"/>
      <c r="I49" s="105"/>
    </row>
    <row r="50" spans="2:9" ht="15.75" customHeight="1" x14ac:dyDescent="0.25"/>
    <row r="51" spans="2:9" ht="15.75" customHeight="1" x14ac:dyDescent="0.25"/>
    <row r="52" spans="2:9" ht="13" x14ac:dyDescent="0.3">
      <c r="B52" s="105" t="s">
        <v>44</v>
      </c>
      <c r="C52" s="105"/>
      <c r="D52" s="105"/>
      <c r="E52" s="105"/>
      <c r="F52" s="105"/>
      <c r="G52" s="105"/>
      <c r="H52" s="105"/>
      <c r="I52" s="105"/>
    </row>
    <row r="54" spans="2:9" ht="65" x14ac:dyDescent="0.25">
      <c r="B54" s="47"/>
      <c r="C54" s="48" t="s">
        <v>48</v>
      </c>
      <c r="D54" s="56" t="s">
        <v>36</v>
      </c>
    </row>
    <row r="55" spans="2:9" ht="13" x14ac:dyDescent="0.3">
      <c r="B55" s="22" t="s">
        <v>33</v>
      </c>
      <c r="C55" s="23">
        <v>67.73482567159553</v>
      </c>
      <c r="D55" s="57">
        <v>85</v>
      </c>
    </row>
    <row r="56" spans="2:9" ht="13" x14ac:dyDescent="0.3">
      <c r="B56" s="28" t="s">
        <v>50</v>
      </c>
      <c r="C56" s="29">
        <v>66.357018678222445</v>
      </c>
      <c r="D56" s="58">
        <v>85</v>
      </c>
      <c r="E56" s="33"/>
    </row>
    <row r="57" spans="2:9" ht="13" x14ac:dyDescent="0.3">
      <c r="B57" s="28" t="s">
        <v>8</v>
      </c>
      <c r="C57" s="29">
        <v>62.54057153906443</v>
      </c>
      <c r="D57" s="58">
        <v>85</v>
      </c>
    </row>
    <row r="58" spans="2:9" ht="13" x14ac:dyDescent="0.3">
      <c r="B58" s="28" t="s">
        <v>52</v>
      </c>
      <c r="C58" s="29">
        <v>61.579207062423336</v>
      </c>
      <c r="D58" s="58">
        <v>85</v>
      </c>
    </row>
    <row r="59" spans="2:9" ht="13" x14ac:dyDescent="0.3">
      <c r="B59" s="28" t="s">
        <v>51</v>
      </c>
      <c r="C59" s="29">
        <v>57.248788082429513</v>
      </c>
      <c r="D59" s="58">
        <v>85</v>
      </c>
    </row>
    <row r="60" spans="2:9" ht="13" x14ac:dyDescent="0.3">
      <c r="B60" s="28" t="s">
        <v>70</v>
      </c>
      <c r="C60" s="29">
        <v>53.445402468236061</v>
      </c>
      <c r="D60" s="58">
        <v>85</v>
      </c>
    </row>
    <row r="61" spans="2:9" ht="13" x14ac:dyDescent="0.3">
      <c r="B61" s="30" t="s">
        <v>1</v>
      </c>
      <c r="C61" s="46">
        <v>49.174878474516163</v>
      </c>
      <c r="D61" s="59">
        <v>85</v>
      </c>
    </row>
    <row r="62" spans="2:9" ht="13" x14ac:dyDescent="0.3">
      <c r="B62" s="86" t="s">
        <v>53</v>
      </c>
      <c r="C62" s="92">
        <v>27.207293538297733</v>
      </c>
      <c r="D62" s="93">
        <v>85</v>
      </c>
    </row>
  </sheetData>
  <sortState xmlns:xlrd2="http://schemas.microsoft.com/office/spreadsheetml/2017/richdata2" ref="B55:C62">
    <sortCondition descending="1" ref="C55:C62"/>
  </sortState>
  <mergeCells count="4">
    <mergeCell ref="B2:G2"/>
    <mergeCell ref="B3:G3"/>
    <mergeCell ref="B49:I49"/>
    <mergeCell ref="B52:I52"/>
  </mergeCells>
  <printOptions gridLines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Header>&amp;C&amp;F; &amp;A</oddHead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2:Q107"/>
  <sheetViews>
    <sheetView showGridLines="0" topLeftCell="A25" zoomScaleNormal="100" workbookViewId="0">
      <selection activeCell="C52" sqref="C52"/>
    </sheetView>
  </sheetViews>
  <sheetFormatPr defaultColWidth="11.453125" defaultRowHeight="12.5" x14ac:dyDescent="0.25"/>
  <cols>
    <col min="1" max="1" width="11.453125" style="4"/>
    <col min="2" max="2" width="17" style="4" customWidth="1"/>
    <col min="3" max="5" width="14.26953125" style="4" customWidth="1"/>
    <col min="6" max="6" width="11.453125" style="4"/>
    <col min="7" max="7" width="19.1796875" style="4" customWidth="1"/>
    <col min="8" max="8" width="11.453125" style="4"/>
    <col min="9" max="9" width="12.453125" style="4" bestFit="1" customWidth="1"/>
    <col min="10" max="16384" width="11.453125" style="4"/>
  </cols>
  <sheetData>
    <row r="2" spans="1:13" ht="15.5" x14ac:dyDescent="0.25">
      <c r="A2" s="4" t="s">
        <v>14</v>
      </c>
      <c r="B2" s="110" t="s">
        <v>71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4" x14ac:dyDescent="0.25">
      <c r="B3" s="108" t="s">
        <v>30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33" spans="3:9" ht="13" x14ac:dyDescent="0.3">
      <c r="C33" s="16"/>
      <c r="D33" s="16"/>
      <c r="E33" s="16"/>
      <c r="F33" s="16"/>
      <c r="G33" s="16"/>
      <c r="H33" s="16"/>
      <c r="I33" s="16"/>
    </row>
    <row r="54" spans="2:17" ht="15.75" customHeight="1" x14ac:dyDescent="0.25">
      <c r="B54" s="101" t="s">
        <v>43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2:17" ht="15.75" customHeight="1" x14ac:dyDescent="0.25">
      <c r="B55" s="4" t="s">
        <v>28</v>
      </c>
    </row>
    <row r="56" spans="2:17" x14ac:dyDescent="0.25">
      <c r="B56" s="1" t="s">
        <v>72</v>
      </c>
    </row>
    <row r="57" spans="2:17" x14ac:dyDescent="0.25">
      <c r="B57" s="82" t="s">
        <v>73</v>
      </c>
    </row>
    <row r="58" spans="2:17" ht="12.75" customHeight="1" x14ac:dyDescent="0.25">
      <c r="B58" s="82" t="s">
        <v>101</v>
      </c>
    </row>
    <row r="59" spans="2:17" ht="12.75" customHeight="1" x14ac:dyDescent="0.3">
      <c r="B59" s="82" t="s">
        <v>103</v>
      </c>
    </row>
    <row r="60" spans="2:17" ht="12.75" customHeight="1" x14ac:dyDescent="0.25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</row>
    <row r="61" spans="2:17" ht="15.75" customHeight="1" x14ac:dyDescent="0.3">
      <c r="B61" s="102" t="s">
        <v>59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2:17" ht="13" x14ac:dyDescent="0.3">
      <c r="B62" s="38"/>
    </row>
    <row r="63" spans="2:17" ht="13" x14ac:dyDescent="0.25">
      <c r="G63" s="83"/>
    </row>
    <row r="64" spans="2:17" ht="65" x14ac:dyDescent="0.25">
      <c r="B64" s="19"/>
      <c r="C64" s="60" t="s">
        <v>102</v>
      </c>
      <c r="D64" s="20" t="s">
        <v>46</v>
      </c>
      <c r="E64" s="21" t="s">
        <v>47</v>
      </c>
      <c r="G64" s="83"/>
      <c r="L64" s="83"/>
      <c r="M64" s="83"/>
      <c r="N64" s="83"/>
      <c r="O64" s="83"/>
      <c r="P64" s="83"/>
      <c r="Q64" s="83"/>
    </row>
    <row r="65" spans="2:17" ht="13" x14ac:dyDescent="0.25">
      <c r="B65" s="45" t="s">
        <v>74</v>
      </c>
      <c r="C65" s="61">
        <v>27.926881307070502</v>
      </c>
      <c r="D65" s="62"/>
      <c r="E65" s="63">
        <v>11.188253389970399</v>
      </c>
      <c r="F65" s="84"/>
      <c r="G65" s="83"/>
      <c r="L65" s="83"/>
      <c r="M65" s="83"/>
      <c r="N65" s="83"/>
      <c r="O65" s="83"/>
      <c r="P65" s="83"/>
      <c r="Q65" s="83"/>
    </row>
    <row r="66" spans="2:17" ht="13" x14ac:dyDescent="0.3">
      <c r="B66" s="35"/>
      <c r="C66" s="64"/>
      <c r="D66" s="65"/>
      <c r="E66" s="66"/>
      <c r="F66" s="84"/>
      <c r="G66" s="83"/>
      <c r="L66" s="83"/>
      <c r="M66" s="83"/>
      <c r="N66" s="83"/>
      <c r="O66" s="83"/>
      <c r="P66" s="83"/>
      <c r="Q66" s="83"/>
    </row>
    <row r="67" spans="2:17" ht="13" x14ac:dyDescent="0.3">
      <c r="B67" s="22" t="s">
        <v>93</v>
      </c>
      <c r="C67" s="67">
        <v>39.944244523013218</v>
      </c>
      <c r="D67" s="68">
        <v>21.084818909999999</v>
      </c>
      <c r="E67" s="69">
        <v>11.268866644485223</v>
      </c>
      <c r="F67" s="84"/>
      <c r="G67" s="83"/>
      <c r="L67" s="83"/>
      <c r="M67" s="83"/>
      <c r="N67" s="83"/>
      <c r="O67" s="83"/>
      <c r="P67" s="83"/>
      <c r="Q67" s="83"/>
    </row>
    <row r="68" spans="2:17" ht="13" x14ac:dyDescent="0.3">
      <c r="B68" s="22" t="s">
        <v>78</v>
      </c>
      <c r="C68" s="70">
        <v>38.78195805537613</v>
      </c>
      <c r="D68" s="71">
        <v>24.359833760099999</v>
      </c>
      <c r="E68" s="72">
        <v>11.978918648146708</v>
      </c>
      <c r="F68" s="84"/>
      <c r="G68" s="83"/>
      <c r="L68" s="83"/>
      <c r="M68" s="83"/>
      <c r="N68" s="83"/>
      <c r="O68" s="83"/>
      <c r="P68" s="83"/>
      <c r="Q68" s="83"/>
    </row>
    <row r="69" spans="2:17" ht="13" x14ac:dyDescent="0.3">
      <c r="B69" s="28" t="s">
        <v>79</v>
      </c>
      <c r="C69" s="70">
        <v>33.948029798151047</v>
      </c>
      <c r="D69" s="73"/>
      <c r="E69" s="72">
        <v>10.752745491151998</v>
      </c>
      <c r="F69" s="84"/>
      <c r="G69" s="83"/>
      <c r="L69" s="83"/>
      <c r="M69" s="83"/>
      <c r="N69" s="83"/>
      <c r="O69" s="83"/>
      <c r="P69" s="83"/>
      <c r="Q69" s="83"/>
    </row>
    <row r="70" spans="2:17" ht="13" x14ac:dyDescent="0.3">
      <c r="B70" s="28" t="s">
        <v>84</v>
      </c>
      <c r="C70" s="70">
        <v>33.044530277411972</v>
      </c>
      <c r="D70" s="71"/>
      <c r="E70" s="72">
        <v>14.099387181505799</v>
      </c>
      <c r="F70" s="84"/>
      <c r="G70" s="83"/>
      <c r="L70" s="83"/>
      <c r="M70" s="83"/>
      <c r="N70" s="83"/>
      <c r="O70" s="83"/>
      <c r="P70" s="83"/>
      <c r="Q70" s="83"/>
    </row>
    <row r="71" spans="2:17" ht="13" x14ac:dyDescent="0.3">
      <c r="B71" s="28" t="s">
        <v>94</v>
      </c>
      <c r="C71" s="70">
        <v>30.226559264610714</v>
      </c>
      <c r="D71" s="71"/>
      <c r="E71" s="72">
        <v>15.135395127358057</v>
      </c>
      <c r="F71" s="84"/>
      <c r="G71" s="83"/>
      <c r="L71" s="83"/>
      <c r="M71" s="83"/>
      <c r="N71" s="83"/>
      <c r="O71" s="83"/>
      <c r="P71" s="83"/>
      <c r="Q71" s="83"/>
    </row>
    <row r="72" spans="2:17" ht="13" x14ac:dyDescent="0.3">
      <c r="B72" s="28" t="s">
        <v>75</v>
      </c>
      <c r="C72" s="70">
        <v>28.734449346420828</v>
      </c>
      <c r="D72" s="71"/>
      <c r="E72" s="72">
        <v>14.095360703932581</v>
      </c>
      <c r="F72" s="84"/>
      <c r="G72" s="83"/>
      <c r="L72" s="83"/>
      <c r="M72" s="83"/>
      <c r="N72" s="83"/>
      <c r="O72" s="83"/>
      <c r="P72" s="83"/>
      <c r="Q72" s="83"/>
    </row>
    <row r="73" spans="2:17" ht="13" x14ac:dyDescent="0.3">
      <c r="B73" s="28" t="s">
        <v>66</v>
      </c>
      <c r="C73" s="70">
        <v>28.435180125771026</v>
      </c>
      <c r="D73" s="71"/>
      <c r="E73" s="72">
        <v>12.893709900723195</v>
      </c>
      <c r="F73" s="84"/>
      <c r="G73" s="83"/>
      <c r="L73" s="83"/>
      <c r="M73" s="83"/>
      <c r="N73" s="83"/>
      <c r="O73" s="83"/>
      <c r="P73" s="83"/>
      <c r="Q73" s="83"/>
    </row>
    <row r="74" spans="2:17" ht="13" x14ac:dyDescent="0.3">
      <c r="B74" s="28" t="s">
        <v>95</v>
      </c>
      <c r="C74" s="70">
        <v>27.419631513877363</v>
      </c>
      <c r="D74" s="71"/>
      <c r="E74" s="72">
        <v>14.644938881704654</v>
      </c>
      <c r="F74" s="84"/>
      <c r="G74" s="83"/>
      <c r="L74" s="83"/>
      <c r="M74" s="83"/>
      <c r="N74" s="83"/>
      <c r="O74" s="83"/>
      <c r="P74" s="83"/>
      <c r="Q74" s="83"/>
    </row>
    <row r="75" spans="2:17" ht="13" x14ac:dyDescent="0.3">
      <c r="B75" s="28" t="s">
        <v>86</v>
      </c>
      <c r="C75" s="70">
        <v>26.900876904779818</v>
      </c>
      <c r="D75" s="71"/>
      <c r="E75" s="72">
        <v>9.0554309206204735</v>
      </c>
      <c r="F75" s="84"/>
      <c r="G75" s="83"/>
      <c r="L75" s="83"/>
      <c r="M75" s="83"/>
      <c r="N75" s="83"/>
      <c r="O75" s="83"/>
      <c r="P75" s="83"/>
      <c r="Q75" s="83"/>
    </row>
    <row r="76" spans="2:17" ht="13" x14ac:dyDescent="0.3">
      <c r="B76" s="28" t="s">
        <v>98</v>
      </c>
      <c r="C76" s="70">
        <v>26.604924818472217</v>
      </c>
      <c r="D76" s="73">
        <v>21.015977736899998</v>
      </c>
      <c r="E76" s="72">
        <v>13.945577527280577</v>
      </c>
      <c r="F76" s="84"/>
      <c r="G76" s="83"/>
      <c r="L76" s="83"/>
      <c r="M76" s="83"/>
      <c r="N76" s="83"/>
      <c r="O76" s="83"/>
      <c r="P76" s="83"/>
      <c r="Q76" s="83"/>
    </row>
    <row r="77" spans="2:17" ht="13" x14ac:dyDescent="0.3">
      <c r="B77" s="28" t="s">
        <v>91</v>
      </c>
      <c r="C77" s="70">
        <v>25.71093634352026</v>
      </c>
      <c r="D77" s="71">
        <v>14.46971834</v>
      </c>
      <c r="E77" s="72">
        <v>9.8010390029810797</v>
      </c>
      <c r="F77" s="84"/>
      <c r="G77" s="83"/>
      <c r="L77" s="83"/>
      <c r="M77" s="83"/>
      <c r="N77" s="83"/>
      <c r="O77" s="83"/>
      <c r="P77" s="83"/>
      <c r="Q77" s="83"/>
    </row>
    <row r="78" spans="2:17" ht="13" x14ac:dyDescent="0.3">
      <c r="B78" s="28" t="s">
        <v>77</v>
      </c>
      <c r="C78" s="70">
        <v>25.019594298588775</v>
      </c>
      <c r="D78" s="71"/>
      <c r="E78" s="72">
        <v>14.249580261387663</v>
      </c>
      <c r="F78" s="84"/>
      <c r="G78" s="83"/>
      <c r="L78" s="83"/>
      <c r="M78" s="83"/>
      <c r="N78" s="83"/>
      <c r="O78" s="83"/>
      <c r="P78" s="83"/>
      <c r="Q78" s="83"/>
    </row>
    <row r="79" spans="2:17" ht="13" x14ac:dyDescent="0.3">
      <c r="B79" s="28" t="s">
        <v>81</v>
      </c>
      <c r="C79" s="70">
        <v>24.724696882848416</v>
      </c>
      <c r="D79" s="71"/>
      <c r="E79" s="72">
        <v>12.664505463053127</v>
      </c>
      <c r="F79" s="84"/>
      <c r="G79" s="83"/>
      <c r="L79" s="83"/>
      <c r="M79" s="83"/>
      <c r="N79" s="83"/>
      <c r="O79" s="83"/>
      <c r="P79" s="83"/>
      <c r="Q79" s="83"/>
    </row>
    <row r="80" spans="2:17" ht="13" x14ac:dyDescent="0.3">
      <c r="B80" s="28" t="s">
        <v>96</v>
      </c>
      <c r="C80" s="70">
        <v>22.198610119459087</v>
      </c>
      <c r="D80" s="71"/>
      <c r="E80" s="72">
        <v>7.320873870069069</v>
      </c>
      <c r="F80" s="84"/>
      <c r="G80" s="83"/>
      <c r="L80" s="83"/>
      <c r="M80" s="83"/>
      <c r="N80" s="83"/>
      <c r="O80" s="83"/>
      <c r="P80" s="83"/>
      <c r="Q80" s="83"/>
    </row>
    <row r="81" spans="2:17" ht="13" x14ac:dyDescent="0.3">
      <c r="B81" s="28" t="s">
        <v>92</v>
      </c>
      <c r="C81" s="70">
        <v>21.038373853624858</v>
      </c>
      <c r="D81" s="73"/>
      <c r="E81" s="72">
        <v>5.6666525453646823</v>
      </c>
      <c r="F81" s="84"/>
      <c r="G81" s="83"/>
      <c r="L81" s="83"/>
      <c r="M81" s="83"/>
      <c r="N81" s="83"/>
      <c r="O81" s="83"/>
      <c r="P81" s="83"/>
      <c r="Q81" s="83"/>
    </row>
    <row r="82" spans="2:17" ht="13" x14ac:dyDescent="0.3">
      <c r="B82" s="28" t="s">
        <v>80</v>
      </c>
      <c r="C82" s="70">
        <v>20.873458675602738</v>
      </c>
      <c r="D82" s="71">
        <v>13.262816939</v>
      </c>
      <c r="E82" s="72">
        <v>7.5928019631683519</v>
      </c>
      <c r="F82" s="84"/>
      <c r="G82" s="83"/>
      <c r="L82" s="83"/>
      <c r="M82" s="83"/>
      <c r="N82" s="83"/>
      <c r="O82" s="83"/>
      <c r="P82" s="83"/>
      <c r="Q82" s="83"/>
    </row>
    <row r="83" spans="2:17" ht="13" x14ac:dyDescent="0.3">
      <c r="B83" s="28" t="s">
        <v>35</v>
      </c>
      <c r="C83" s="70">
        <v>20.590033823137915</v>
      </c>
      <c r="D83" s="71"/>
      <c r="E83" s="72">
        <v>5.3578347384039287</v>
      </c>
      <c r="F83" s="84"/>
      <c r="G83" s="83"/>
      <c r="L83" s="83"/>
      <c r="M83" s="83"/>
      <c r="N83" s="83"/>
      <c r="O83" s="83"/>
      <c r="P83" s="83"/>
      <c r="Q83" s="83"/>
    </row>
    <row r="84" spans="2:17" ht="13" x14ac:dyDescent="0.3">
      <c r="B84" s="28" t="s">
        <v>83</v>
      </c>
      <c r="C84" s="70">
        <v>20.27654860821249</v>
      </c>
      <c r="D84" s="71">
        <v>14.142514072399999</v>
      </c>
      <c r="E84" s="72">
        <v>8.7088480244737276</v>
      </c>
      <c r="F84" s="84"/>
      <c r="G84" s="83"/>
      <c r="L84" s="83"/>
      <c r="M84" s="83"/>
      <c r="N84" s="83"/>
      <c r="O84" s="83"/>
      <c r="P84" s="83"/>
      <c r="Q84" s="83"/>
    </row>
    <row r="85" spans="2:17" ht="13" x14ac:dyDescent="0.3">
      <c r="B85" s="28" t="s">
        <v>90</v>
      </c>
      <c r="C85" s="70">
        <v>19.706107863537607</v>
      </c>
      <c r="D85" s="71">
        <v>14.2093431618</v>
      </c>
      <c r="E85" s="72">
        <v>8.8866044253356673</v>
      </c>
      <c r="F85" s="84"/>
      <c r="G85" s="83"/>
      <c r="L85" s="83"/>
      <c r="M85" s="83"/>
      <c r="N85" s="83"/>
      <c r="O85" s="83"/>
      <c r="P85" s="83"/>
      <c r="Q85" s="83"/>
    </row>
    <row r="86" spans="2:17" ht="13" x14ac:dyDescent="0.3">
      <c r="B86" s="28" t="s">
        <v>82</v>
      </c>
      <c r="C86" s="70">
        <v>17.828114327919007</v>
      </c>
      <c r="D86" s="71"/>
      <c r="E86" s="72">
        <v>6.6988008487592356</v>
      </c>
      <c r="F86" s="84"/>
      <c r="G86" s="83"/>
      <c r="L86" s="83"/>
      <c r="M86" s="83"/>
      <c r="N86" s="83"/>
      <c r="O86" s="83"/>
      <c r="P86" s="83"/>
      <c r="Q86" s="83"/>
    </row>
    <row r="87" spans="2:17" ht="13" x14ac:dyDescent="0.3">
      <c r="B87" s="28" t="s">
        <v>85</v>
      </c>
      <c r="C87" s="70">
        <v>17.48059830082607</v>
      </c>
      <c r="D87" s="71"/>
      <c r="E87" s="72">
        <v>8.1405912125435886</v>
      </c>
      <c r="F87" s="84"/>
      <c r="G87" s="83"/>
      <c r="L87" s="83"/>
      <c r="M87" s="83"/>
      <c r="N87" s="83"/>
      <c r="O87" s="83"/>
      <c r="P87" s="83"/>
      <c r="Q87" s="83"/>
    </row>
    <row r="88" spans="2:17" ht="13" x14ac:dyDescent="0.3">
      <c r="B88" s="28" t="s">
        <v>58</v>
      </c>
      <c r="C88" s="70">
        <v>16.866273514130931</v>
      </c>
      <c r="D88" s="71"/>
      <c r="E88" s="72">
        <v>7.6597863091750282</v>
      </c>
      <c r="F88" s="84"/>
      <c r="G88" s="83"/>
      <c r="L88" s="83"/>
      <c r="M88" s="83"/>
      <c r="N88" s="83"/>
      <c r="O88" s="83"/>
      <c r="P88" s="83"/>
      <c r="Q88" s="83"/>
    </row>
    <row r="89" spans="2:17" ht="13" x14ac:dyDescent="0.3">
      <c r="B89" s="28" t="s">
        <v>97</v>
      </c>
      <c r="C89" s="70">
        <v>15.753735811207875</v>
      </c>
      <c r="D89" s="71"/>
      <c r="E89" s="72">
        <v>10.398486528840049</v>
      </c>
      <c r="F89" s="84"/>
      <c r="G89" s="83"/>
      <c r="L89" s="83"/>
      <c r="M89" s="83"/>
      <c r="N89" s="83"/>
      <c r="O89" s="83"/>
      <c r="P89" s="83"/>
      <c r="Q89" s="83"/>
    </row>
    <row r="90" spans="2:17" ht="13" x14ac:dyDescent="0.3">
      <c r="B90" s="28" t="s">
        <v>89</v>
      </c>
      <c r="C90" s="70">
        <v>15.575733984993727</v>
      </c>
      <c r="D90" s="71"/>
      <c r="E90" s="72">
        <v>7.6343508643493863</v>
      </c>
      <c r="F90" s="84"/>
      <c r="G90" s="83"/>
      <c r="L90" s="83"/>
      <c r="M90" s="83"/>
      <c r="N90" s="83"/>
      <c r="O90" s="83"/>
      <c r="P90" s="83"/>
      <c r="Q90" s="83"/>
    </row>
    <row r="91" spans="2:17" ht="13" x14ac:dyDescent="0.3">
      <c r="B91" s="28" t="s">
        <v>87</v>
      </c>
      <c r="C91" s="70">
        <v>15.302983190223619</v>
      </c>
      <c r="D91" s="71">
        <v>16.464282466499998</v>
      </c>
      <c r="E91" s="72">
        <v>4.4794856596285975</v>
      </c>
      <c r="F91" s="84"/>
      <c r="G91" s="83"/>
      <c r="L91" s="83"/>
      <c r="M91" s="83"/>
      <c r="N91" s="83"/>
      <c r="O91" s="83"/>
      <c r="P91" s="83"/>
      <c r="Q91" s="83"/>
    </row>
    <row r="92" spans="2:17" ht="13" x14ac:dyDescent="0.3">
      <c r="B92" s="30" t="s">
        <v>88</v>
      </c>
      <c r="C92" s="70">
        <v>15.221688899057716</v>
      </c>
      <c r="D92" s="74"/>
      <c r="E92" s="72">
        <v>10.605773970971848</v>
      </c>
      <c r="F92" s="84"/>
      <c r="G92" s="83"/>
      <c r="L92" s="83"/>
      <c r="M92" s="83"/>
      <c r="N92" s="83"/>
      <c r="O92" s="83"/>
      <c r="P92" s="83"/>
      <c r="Q92" s="83"/>
    </row>
    <row r="93" spans="2:17" ht="13" x14ac:dyDescent="0.3">
      <c r="B93" s="28" t="s">
        <v>76</v>
      </c>
      <c r="C93" s="70">
        <v>14.750755582888649</v>
      </c>
      <c r="D93" s="71"/>
      <c r="E93" s="72">
        <v>15.630741348505676</v>
      </c>
      <c r="F93" s="84"/>
      <c r="G93" s="83"/>
      <c r="L93" s="83"/>
      <c r="M93" s="83"/>
      <c r="N93" s="83"/>
      <c r="O93" s="83"/>
      <c r="P93" s="83"/>
      <c r="Q93" s="83"/>
    </row>
    <row r="94" spans="2:17" ht="13" x14ac:dyDescent="0.3">
      <c r="B94" s="35"/>
      <c r="C94" s="64"/>
      <c r="D94" s="65"/>
      <c r="E94" s="66"/>
      <c r="G94" s="83"/>
      <c r="L94" s="83"/>
      <c r="M94" s="83"/>
      <c r="N94" s="83"/>
      <c r="O94" s="83"/>
      <c r="P94" s="83"/>
      <c r="Q94" s="83"/>
    </row>
    <row r="95" spans="2:17" ht="13" x14ac:dyDescent="0.3">
      <c r="B95" s="22" t="s">
        <v>99</v>
      </c>
      <c r="C95" s="70"/>
      <c r="D95" s="75"/>
      <c r="E95" s="72">
        <v>15.527758435145914</v>
      </c>
      <c r="G95" s="83"/>
      <c r="L95" s="83"/>
      <c r="M95" s="83"/>
      <c r="N95" s="83"/>
      <c r="O95" s="83"/>
      <c r="P95" s="83"/>
      <c r="Q95" s="83"/>
    </row>
    <row r="96" spans="2:17" ht="13" x14ac:dyDescent="0.3">
      <c r="B96" s="39" t="s">
        <v>100</v>
      </c>
      <c r="C96" s="76">
        <v>40.83064318153734</v>
      </c>
      <c r="D96" s="77"/>
      <c r="E96" s="78">
        <v>19.521526436896192</v>
      </c>
      <c r="G96" s="83"/>
      <c r="L96" s="83"/>
      <c r="M96" s="83"/>
      <c r="N96" s="83"/>
      <c r="O96" s="83"/>
      <c r="P96" s="83"/>
      <c r="Q96" s="83"/>
    </row>
    <row r="97" spans="2:17" ht="13" x14ac:dyDescent="0.25">
      <c r="G97" s="83"/>
      <c r="L97" s="83"/>
      <c r="M97" s="83"/>
      <c r="N97" s="83"/>
      <c r="O97" s="83"/>
      <c r="P97" s="83"/>
      <c r="Q97" s="83"/>
    </row>
    <row r="98" spans="2:17" ht="13" x14ac:dyDescent="0.3">
      <c r="B98" s="5"/>
      <c r="G98" s="83"/>
      <c r="H98" s="83"/>
      <c r="I98" s="83"/>
      <c r="J98" s="83"/>
    </row>
    <row r="100" spans="2:17" x14ac:dyDescent="0.25">
      <c r="B100" s="4" t="s">
        <v>14</v>
      </c>
    </row>
    <row r="107" spans="2:17" x14ac:dyDescent="0.25">
      <c r="B107" s="40"/>
    </row>
  </sheetData>
  <sortState xmlns:xlrd2="http://schemas.microsoft.com/office/spreadsheetml/2017/richdata2" ref="B67:E93">
    <sortCondition descending="1" ref="C67:C93"/>
  </sortState>
  <mergeCells count="5">
    <mergeCell ref="B61:M61"/>
    <mergeCell ref="B3:M3"/>
    <mergeCell ref="B60:M60"/>
    <mergeCell ref="B2:M2"/>
    <mergeCell ref="B54:M54"/>
  </mergeCells>
  <conditionalFormatting sqref="B56:B59">
    <cfRule type="containsErrors" dxfId="0" priority="3">
      <formula>ISERROR(B56)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Header>&amp;C&amp;F; &amp;A</oddHeader>
    <oddFooter>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7935-5AF5-4EED-9897-67A095068115}">
  <dimension ref="A1:B33"/>
  <sheetViews>
    <sheetView tabSelected="1" topLeftCell="A8" zoomScale="85" zoomScaleNormal="85" workbookViewId="0">
      <selection activeCell="D23" sqref="D23"/>
    </sheetView>
  </sheetViews>
  <sheetFormatPr defaultColWidth="11.54296875" defaultRowHeight="12.5" x14ac:dyDescent="0.25"/>
  <sheetData>
    <row r="1" spans="1:2" ht="26" x14ac:dyDescent="0.25">
      <c r="A1" s="19"/>
      <c r="B1" s="21" t="s">
        <v>47</v>
      </c>
    </row>
    <row r="2" spans="1:2" ht="13" x14ac:dyDescent="0.25">
      <c r="A2" s="45" t="s">
        <v>104</v>
      </c>
      <c r="B2" s="63">
        <v>11.188253389970399</v>
      </c>
    </row>
    <row r="3" spans="1:2" ht="13" x14ac:dyDescent="0.3">
      <c r="A3" s="35"/>
      <c r="B3" s="66"/>
    </row>
    <row r="4" spans="1:2" ht="13" x14ac:dyDescent="0.3">
      <c r="A4" s="22" t="s">
        <v>105</v>
      </c>
      <c r="B4" s="69">
        <v>15.630741348505676</v>
      </c>
    </row>
    <row r="5" spans="1:2" ht="13" x14ac:dyDescent="0.3">
      <c r="A5" s="22" t="s">
        <v>106</v>
      </c>
      <c r="B5" s="72">
        <v>15.135395127358057</v>
      </c>
    </row>
    <row r="6" spans="1:2" ht="13" x14ac:dyDescent="0.3">
      <c r="A6" s="28" t="s">
        <v>107</v>
      </c>
      <c r="B6" s="72">
        <v>14.644938881704654</v>
      </c>
    </row>
    <row r="7" spans="1:2" ht="13" x14ac:dyDescent="0.3">
      <c r="A7" s="28" t="s">
        <v>108</v>
      </c>
      <c r="B7" s="72">
        <v>14.249580261387663</v>
      </c>
    </row>
    <row r="8" spans="1:2" ht="13" x14ac:dyDescent="0.3">
      <c r="A8" s="28" t="s">
        <v>109</v>
      </c>
      <c r="B8" s="72">
        <v>14.099387181505799</v>
      </c>
    </row>
    <row r="9" spans="1:2" ht="13" x14ac:dyDescent="0.3">
      <c r="A9" s="28" t="s">
        <v>110</v>
      </c>
      <c r="B9" s="72">
        <v>14.095360703932581</v>
      </c>
    </row>
    <row r="10" spans="1:2" ht="13" x14ac:dyDescent="0.3">
      <c r="A10" s="28" t="s">
        <v>111</v>
      </c>
      <c r="B10" s="72">
        <v>13.945577527280577</v>
      </c>
    </row>
    <row r="11" spans="1:2" ht="13" x14ac:dyDescent="0.3">
      <c r="A11" s="28" t="s">
        <v>112</v>
      </c>
      <c r="B11" s="72">
        <v>12.893709900723195</v>
      </c>
    </row>
    <row r="12" spans="1:2" ht="13" x14ac:dyDescent="0.3">
      <c r="A12" s="28" t="s">
        <v>113</v>
      </c>
      <c r="B12" s="72">
        <v>12.664505463053127</v>
      </c>
    </row>
    <row r="13" spans="1:2" ht="13" x14ac:dyDescent="0.3">
      <c r="A13" s="28" t="s">
        <v>114</v>
      </c>
      <c r="B13" s="72">
        <v>11.978918648146708</v>
      </c>
    </row>
    <row r="14" spans="1:2" ht="13" x14ac:dyDescent="0.3">
      <c r="A14" s="28" t="s">
        <v>115</v>
      </c>
      <c r="B14" s="72">
        <v>11.268866644485223</v>
      </c>
    </row>
    <row r="15" spans="1:2" ht="13" x14ac:dyDescent="0.3">
      <c r="A15" s="28" t="s">
        <v>116</v>
      </c>
      <c r="B15" s="72">
        <v>10.752745491151998</v>
      </c>
    </row>
    <row r="16" spans="1:2" ht="13" x14ac:dyDescent="0.3">
      <c r="A16" s="28" t="s">
        <v>117</v>
      </c>
      <c r="B16" s="72">
        <v>10.605773970971848</v>
      </c>
    </row>
    <row r="17" spans="1:2" ht="13" x14ac:dyDescent="0.3">
      <c r="A17" s="28" t="s">
        <v>127</v>
      </c>
      <c r="B17" s="72">
        <v>10.398486528840049</v>
      </c>
    </row>
    <row r="18" spans="1:2" ht="13" x14ac:dyDescent="0.3">
      <c r="A18" s="28" t="s">
        <v>119</v>
      </c>
      <c r="B18" s="72">
        <v>9.8010390029810797</v>
      </c>
    </row>
    <row r="19" spans="1:2" ht="13" x14ac:dyDescent="0.3">
      <c r="A19" s="28" t="s">
        <v>120</v>
      </c>
      <c r="B19" s="72">
        <v>9.0554309206204735</v>
      </c>
    </row>
    <row r="20" spans="1:2" ht="13" x14ac:dyDescent="0.3">
      <c r="A20" s="28" t="s">
        <v>121</v>
      </c>
      <c r="B20" s="72">
        <v>8.8866044253356673</v>
      </c>
    </row>
    <row r="21" spans="1:2" ht="13" x14ac:dyDescent="0.3">
      <c r="A21" s="28" t="s">
        <v>122</v>
      </c>
      <c r="B21" s="72">
        <v>8.7088480244737276</v>
      </c>
    </row>
    <row r="22" spans="1:2" ht="13" x14ac:dyDescent="0.3">
      <c r="A22" s="28" t="s">
        <v>123</v>
      </c>
      <c r="B22" s="72">
        <v>8.1405912125435886</v>
      </c>
    </row>
    <row r="23" spans="1:2" ht="13" x14ac:dyDescent="0.3">
      <c r="A23" s="28" t="s">
        <v>124</v>
      </c>
      <c r="B23" s="72">
        <v>7.6597863091750282</v>
      </c>
    </row>
    <row r="24" spans="1:2" ht="13" x14ac:dyDescent="0.3">
      <c r="A24" s="28" t="s">
        <v>125</v>
      </c>
      <c r="B24" s="72">
        <v>7.6343508643493863</v>
      </c>
    </row>
    <row r="25" spans="1:2" ht="13" x14ac:dyDescent="0.3">
      <c r="A25" s="28" t="s">
        <v>126</v>
      </c>
      <c r="B25" s="72">
        <v>7.5928019631683519</v>
      </c>
    </row>
    <row r="26" spans="1:2" ht="13" x14ac:dyDescent="0.3">
      <c r="A26" s="28" t="s">
        <v>118</v>
      </c>
      <c r="B26" s="72">
        <v>7.320873870069069</v>
      </c>
    </row>
    <row r="27" spans="1:2" ht="13" x14ac:dyDescent="0.3">
      <c r="A27" s="28" t="s">
        <v>128</v>
      </c>
      <c r="B27" s="72">
        <v>6.6988008487592356</v>
      </c>
    </row>
    <row r="28" spans="1:2" ht="13" x14ac:dyDescent="0.3">
      <c r="A28" s="28" t="s">
        <v>129</v>
      </c>
      <c r="B28" s="72">
        <v>5.6666525453646823</v>
      </c>
    </row>
    <row r="29" spans="1:2" ht="13" x14ac:dyDescent="0.3">
      <c r="A29" s="30" t="s">
        <v>130</v>
      </c>
      <c r="B29" s="72">
        <v>5.3578347384039287</v>
      </c>
    </row>
    <row r="30" spans="1:2" ht="13" x14ac:dyDescent="0.3">
      <c r="A30" s="28" t="s">
        <v>131</v>
      </c>
      <c r="B30" s="72">
        <v>4.4794856596285975</v>
      </c>
    </row>
    <row r="31" spans="1:2" ht="13" x14ac:dyDescent="0.3">
      <c r="A31" s="35"/>
      <c r="B31" s="66"/>
    </row>
    <row r="32" spans="1:2" ht="13" x14ac:dyDescent="0.3">
      <c r="A32" s="94" t="s">
        <v>132</v>
      </c>
      <c r="B32" s="95">
        <v>19.521526436896192</v>
      </c>
    </row>
    <row r="33" spans="1:2" ht="13" x14ac:dyDescent="0.3">
      <c r="A33" s="96" t="s">
        <v>133</v>
      </c>
      <c r="B33" s="87">
        <v>15.527758435145914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Figure 1</vt:lpstr>
      <vt:lpstr>Figure 2a</vt:lpstr>
      <vt:lpstr>Figure 2b</vt:lpstr>
      <vt:lpstr>Figure 3</vt:lpstr>
      <vt:lpstr>Figure_main_page</vt:lpstr>
      <vt:lpstr>'Figure 1'!Print_Area</vt:lpstr>
      <vt:lpstr>'Figure 2a'!Print_Area</vt:lpstr>
      <vt:lpstr>'Figure 2b'!Print_Area</vt:lpstr>
      <vt:lpstr>'Figure 3'!Print_Area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Kloek, Wim</dc:creator>
  <cp:lastModifiedBy>CHALLINOR Vanessa (ESTAT-EXT)</cp:lastModifiedBy>
  <cp:lastPrinted>2014-03-18T09:37:38Z</cp:lastPrinted>
  <dcterms:created xsi:type="dcterms:W3CDTF">2006-12-18T09:41:23Z</dcterms:created>
  <dcterms:modified xsi:type="dcterms:W3CDTF">2024-10-29T13:48:42Z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2023-10-10T11:08:41Z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be28754a-261a-4b9f-b663-ef06022af5ce</vt:lpwstr>
  </property>
  <property fmtid="{D5CDD505-2E9C-101B-9397-08002B2CF9AE}" pid="8" name="MSIP_Label_6bd9ddd1-4d20-43f6-abfa-fc3c07406f94_ContentBits">
    <vt:lpwstr>0</vt:lpwstr>
  </property>
</Properties>
</file>