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PIIRTJU\Desktop\"/>
    </mc:Choice>
  </mc:AlternateContent>
  <bookViews>
    <workbookView xWindow="720" yWindow="465" windowWidth="20730" windowHeight="11640"/>
  </bookViews>
  <sheets>
    <sheet name="Figure1" sheetId="20" r:id="rId1"/>
    <sheet name="Figure2" sheetId="18" r:id="rId2"/>
    <sheet name="Figure3" sheetId="22" r:id="rId3"/>
    <sheet name="Figure4" sheetId="8" r:id="rId4"/>
    <sheet name="Figure5" sheetId="36" r:id="rId5"/>
    <sheet name="Figure6" sheetId="37" r:id="rId6"/>
    <sheet name="Figure7" sheetId="15" r:id="rId7"/>
    <sheet name="Figure8" sheetId="38" r:id="rId8"/>
    <sheet name="Table1" sheetId="39" r:id="rId9"/>
    <sheet name="Figure9" sheetId="32" r:id="rId10"/>
  </sheets>
  <externalReferences>
    <externalReference r:id="rId11"/>
  </externalReferences>
  <calcPr calcId="162913"/>
  <fileRecoveryPr repairLoad="1"/>
</workbook>
</file>

<file path=xl/calcChain.xml><?xml version="1.0" encoding="utf-8"?>
<calcChain xmlns="http://schemas.openxmlformats.org/spreadsheetml/2006/main">
  <c r="G39" i="32" l="1"/>
  <c r="F39" i="32"/>
  <c r="G38" i="32"/>
  <c r="F38" i="32"/>
  <c r="G37" i="32"/>
  <c r="F37" i="32"/>
  <c r="G36" i="32"/>
  <c r="F36" i="32"/>
  <c r="G35" i="32"/>
  <c r="F35" i="32"/>
  <c r="G34" i="32"/>
  <c r="F34" i="32"/>
  <c r="G33" i="32"/>
  <c r="F33" i="32"/>
  <c r="J35" i="37"/>
  <c r="I35" i="37"/>
  <c r="H35" i="37"/>
  <c r="G35" i="37"/>
  <c r="F35" i="37"/>
  <c r="E35" i="37"/>
  <c r="D35" i="37"/>
  <c r="C35" i="37"/>
</calcChain>
</file>

<file path=xl/sharedStrings.xml><?xml version="1.0" encoding="utf-8"?>
<sst xmlns="http://schemas.openxmlformats.org/spreadsheetml/2006/main" count="215" uniqueCount="89">
  <si>
    <t>Export</t>
  </si>
  <si>
    <t>Import</t>
  </si>
  <si>
    <t>Balance</t>
  </si>
  <si>
    <t>(EUR billion)</t>
  </si>
  <si>
    <t>Other</t>
  </si>
  <si>
    <t>Country</t>
  </si>
  <si>
    <t>United States</t>
  </si>
  <si>
    <t>Switzerland</t>
  </si>
  <si>
    <t>China</t>
  </si>
  <si>
    <t>Japan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</si>
  <si>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</si>
  <si>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</si>
  <si>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</si>
  <si>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</si>
  <si>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</si>
  <si>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</si>
  <si>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</si>
  <si>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</si>
  <si>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</si>
  <si>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</si>
  <si>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</si>
  <si>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</si>
  <si>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</si>
  <si>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</si>
  <si>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</si>
  <si>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</si>
  <si>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</si>
  <si>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</si>
  <si>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</si>
  <si>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</si>
  <si>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</si>
  <si>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</si>
  <si>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</si>
  <si>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</si>
  <si>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</si>
  <si>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</si>
  <si>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</si>
  <si>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South Korea</t>
  </si>
  <si>
    <t>(%)</t>
  </si>
  <si>
    <r>
      <t>Source:</t>
    </r>
    <r>
      <rPr>
        <sz val="9"/>
        <color theme="1"/>
        <rFont val="Arial"/>
        <family val="2"/>
      </rPr>
      <t xml:space="preserve"> Eurostat (online data code: DS-018995)</t>
    </r>
  </si>
  <si>
    <t>Mexico</t>
  </si>
  <si>
    <t>Turkey</t>
  </si>
  <si>
    <t>EUR billion</t>
  </si>
  <si>
    <t>Share</t>
  </si>
  <si>
    <t>(EUR million and %)</t>
  </si>
  <si>
    <t>Parts and accessories of motor vehicles</t>
  </si>
  <si>
    <t>Motor vehicles for the transport of goods and special-purpose motor vehicles</t>
  </si>
  <si>
    <t>Motor cycles and cycles, motorized and non-motorized; invalid carriages</t>
  </si>
  <si>
    <t>Trailers and semi-trailers</t>
  </si>
  <si>
    <t>Share in EU trade (%)</t>
  </si>
  <si>
    <t>Czechia</t>
  </si>
  <si>
    <t>EU</t>
  </si>
  <si>
    <t>EU trade with the United Kingdom in motor cars, 2002-2020</t>
  </si>
  <si>
    <t>EU trade with the United States in motor cars, 2002-2020</t>
  </si>
  <si>
    <t>EU exports, imports and trade balance in motor cars, 2002-2020</t>
  </si>
  <si>
    <r>
      <t>Source:</t>
    </r>
    <r>
      <rPr>
        <sz val="12"/>
        <color theme="1"/>
        <rFont val="Arial"/>
        <family val="2"/>
      </rPr>
      <t xml:space="preserve"> Eurostat (online data code: DS-018995)</t>
    </r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</si>
  <si>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</si>
  <si>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</si>
  <si>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</si>
  <si>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</si>
  <si>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</si>
  <si>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</si>
  <si>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</si>
  <si>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</si>
  <si>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</si>
  <si>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</si>
  <si>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</si>
  <si>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</si>
  <si>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</si>
  <si>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</si>
  <si>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</si>
  <si>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</si>
  <si>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</si>
  <si>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</si>
  <si>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</si>
  <si>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EU trade with China in motor cars, 2002-2020</t>
  </si>
  <si>
    <t>Main extra-EU partners for exports and imports of motor cars, 2020</t>
  </si>
  <si>
    <t>Share of motor cars in total extra-EU trade, 2002-2020</t>
  </si>
  <si>
    <t>Intra-EU</t>
  </si>
  <si>
    <t>Extra-EU</t>
  </si>
  <si>
    <t>Extra- and intra-EU imports of motor cars, 2020</t>
  </si>
  <si>
    <t>Extra- and intra-EU exports of motor cars, 2020</t>
  </si>
  <si>
    <t>Share in total trade (%)</t>
  </si>
  <si>
    <t>Extra-EU trade in motor cars, 2020</t>
  </si>
  <si>
    <t>Extra-EU trade (EUR million)</t>
  </si>
  <si>
    <t>Motor cars and other motor vehicles for transporting persons</t>
  </si>
  <si>
    <t>Road motor vehicles, not elsewhere specified (tractors, etc)</t>
  </si>
  <si>
    <t>Extra-EU trade in road vehicles by category, 2020</t>
  </si>
  <si>
    <t>Total road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</si>
</sst>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#,##0.0_ ;\-#,##0.0\ "/>
    <numFmt numFmtId="168" formatCode="#,##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indexed="55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2" fillId="0" borderId="4" xfId="0" applyNumberFormat="1" applyFont="1" applyBorder="1"/>
    <xf numFmtId="0" fontId="2" fillId="0" borderId="0" xfId="0" applyFont="1" applyAlignment="1">
      <alignment horizontal="center"/>
    </xf>
    <xf numFmtId="9" fontId="2" fillId="0" borderId="0" xfId="1" applyFont="1"/>
    <xf numFmtId="0" fontId="4" fillId="0" borderId="0" xfId="0" applyFont="1" applyFill="1" applyBorder="1"/>
    <xf numFmtId="0" fontId="0" fillId="0" borderId="0" xfId="0" applyAlignment="1">
      <alignment horizontal="left"/>
    </xf>
    <xf numFmtId="0" fontId="2" fillId="0" borderId="0" xfId="0" applyFont="1" applyFill="1" applyBorder="1"/>
    <xf numFmtId="0" fontId="5" fillId="0" borderId="0" xfId="0" applyFont="1" applyAlignment="1"/>
    <xf numFmtId="165" fontId="2" fillId="0" borderId="3" xfId="0" applyNumberFormat="1" applyFont="1" applyBorder="1"/>
    <xf numFmtId="0" fontId="3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165" fontId="2" fillId="0" borderId="4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3" fillId="2" borderId="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6" fontId="7" fillId="2" borderId="1" xfId="2" applyNumberFormat="1" applyFont="1" applyFill="1" applyBorder="1" applyAlignment="1">
      <alignment horizontal="center"/>
    </xf>
    <xf numFmtId="0" fontId="7" fillId="2" borderId="1" xfId="3" applyFont="1" applyFill="1" applyBorder="1" applyAlignment="1">
      <alignment horizontal="left"/>
    </xf>
    <xf numFmtId="0" fontId="7" fillId="0" borderId="2" xfId="3" applyFont="1" applyBorder="1" applyAlignment="1">
      <alignment horizontal="left"/>
    </xf>
    <xf numFmtId="0" fontId="7" fillId="0" borderId="3" xfId="3" applyFont="1" applyBorder="1" applyAlignment="1">
      <alignment horizontal="left"/>
    </xf>
    <xf numFmtId="0" fontId="7" fillId="0" borderId="4" xfId="3" applyFont="1" applyBorder="1" applyAlignment="1">
      <alignment horizontal="left"/>
    </xf>
    <xf numFmtId="166" fontId="7" fillId="2" borderId="16" xfId="2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3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/>
    <xf numFmtId="3" fontId="2" fillId="4" borderId="20" xfId="0" applyNumberFormat="1" applyFont="1" applyFill="1" applyBorder="1" applyAlignment="1"/>
    <xf numFmtId="3" fontId="2" fillId="4" borderId="8" xfId="0" applyNumberFormat="1" applyFont="1" applyFill="1" applyBorder="1" applyAlignment="1"/>
    <xf numFmtId="165" fontId="2" fillId="4" borderId="20" xfId="0" applyNumberFormat="1" applyFont="1" applyFill="1" applyBorder="1" applyAlignment="1"/>
    <xf numFmtId="165" fontId="2" fillId="4" borderId="8" xfId="0" applyNumberFormat="1" applyFont="1" applyFill="1" applyBorder="1" applyAlignment="1"/>
    <xf numFmtId="164" fontId="2" fillId="4" borderId="8" xfId="0" applyNumberFormat="1" applyFont="1" applyFill="1" applyBorder="1" applyAlignment="1"/>
    <xf numFmtId="164" fontId="2" fillId="4" borderId="20" xfId="0" applyNumberFormat="1" applyFont="1" applyFill="1" applyBorder="1" applyAlignment="1"/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165" fontId="2" fillId="0" borderId="17" xfId="0" applyNumberFormat="1" applyFont="1" applyBorder="1"/>
    <xf numFmtId="165" fontId="2" fillId="0" borderId="18" xfId="0" applyNumberFormat="1" applyFont="1" applyBorder="1"/>
    <xf numFmtId="164" fontId="2" fillId="0" borderId="18" xfId="0" applyNumberFormat="1" applyFont="1" applyBorder="1"/>
    <xf numFmtId="3" fontId="2" fillId="0" borderId="6" xfId="0" applyNumberFormat="1" applyFont="1" applyBorder="1"/>
    <xf numFmtId="3" fontId="2" fillId="0" borderId="13" xfId="0" applyNumberFormat="1" applyFont="1" applyBorder="1"/>
    <xf numFmtId="165" fontId="2" fillId="0" borderId="6" xfId="0" applyNumberFormat="1" applyFont="1" applyBorder="1"/>
    <xf numFmtId="164" fontId="2" fillId="0" borderId="3" xfId="0" applyNumberFormat="1" applyFont="1" applyBorder="1"/>
    <xf numFmtId="3" fontId="2" fillId="0" borderId="7" xfId="0" applyNumberFormat="1" applyFont="1" applyBorder="1"/>
    <xf numFmtId="3" fontId="2" fillId="0" borderId="14" xfId="0" applyNumberFormat="1" applyFont="1" applyBorder="1"/>
    <xf numFmtId="165" fontId="2" fillId="0" borderId="7" xfId="0" applyNumberFormat="1" applyFont="1" applyBorder="1"/>
    <xf numFmtId="164" fontId="2" fillId="0" borderId="4" xfId="0" applyNumberFormat="1" applyFont="1" applyBorder="1"/>
    <xf numFmtId="166" fontId="8" fillId="0" borderId="0" xfId="2" applyNumberFormat="1" applyFont="1"/>
    <xf numFmtId="166" fontId="8" fillId="0" borderId="0" xfId="2" applyNumberFormat="1" applyFont="1" applyAlignment="1">
      <alignment horizontal="left"/>
    </xf>
    <xf numFmtId="166" fontId="8" fillId="3" borderId="15" xfId="2" applyNumberFormat="1" applyFont="1" applyFill="1" applyBorder="1"/>
    <xf numFmtId="166" fontId="8" fillId="0" borderId="15" xfId="2" applyNumberFormat="1" applyFont="1" applyBorder="1"/>
    <xf numFmtId="165" fontId="8" fillId="0" borderId="5" xfId="3" applyNumberFormat="1" applyFont="1" applyBorder="1"/>
    <xf numFmtId="165" fontId="8" fillId="0" borderId="2" xfId="3" applyNumberFormat="1" applyFont="1" applyBorder="1"/>
    <xf numFmtId="165" fontId="8" fillId="0" borderId="6" xfId="3" applyNumberFormat="1" applyFont="1" applyBorder="1"/>
    <xf numFmtId="165" fontId="8" fillId="0" borderId="3" xfId="3" applyNumberFormat="1" applyFont="1" applyBorder="1"/>
    <xf numFmtId="165" fontId="8" fillId="0" borderId="7" xfId="3" applyNumberFormat="1" applyFont="1" applyBorder="1"/>
    <xf numFmtId="165" fontId="8" fillId="0" borderId="4" xfId="3" applyNumberFormat="1" applyFont="1" applyBorder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167" fontId="2" fillId="0" borderId="2" xfId="2" applyNumberFormat="1" applyFont="1" applyBorder="1"/>
    <xf numFmtId="167" fontId="2" fillId="0" borderId="3" xfId="2" applyNumberFormat="1" applyFont="1" applyBorder="1"/>
    <xf numFmtId="164" fontId="2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9" fillId="0" borderId="0" xfId="0" applyFont="1" applyAlignment="1"/>
    <xf numFmtId="0" fontId="11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4" fontId="2" fillId="0" borderId="0" xfId="0" applyNumberFormat="1" applyFont="1"/>
    <xf numFmtId="168" fontId="2" fillId="0" borderId="0" xfId="0" applyNumberFormat="1" applyFont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Figure1!$B$36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strRef>
              <c:f>Figure1!$C$33:$U$33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Figure1!$C$36:$U$36</c:f>
              <c:numCache>
                <c:formatCode>#,##0</c:formatCode>
                <c:ptCount val="19"/>
                <c:pt idx="0">
                  <c:v>51.356877302999997</c:v>
                </c:pt>
                <c:pt idx="1">
                  <c:v>47.427691492999998</c:v>
                </c:pt>
                <c:pt idx="2">
                  <c:v>47.038062513999996</c:v>
                </c:pt>
                <c:pt idx="3">
                  <c:v>46.256036947000005</c:v>
                </c:pt>
                <c:pt idx="4">
                  <c:v>47.341581504000004</c:v>
                </c:pt>
                <c:pt idx="5">
                  <c:v>48.552399100000002</c:v>
                </c:pt>
                <c:pt idx="6">
                  <c:v>46.090342669000009</c:v>
                </c:pt>
                <c:pt idx="7">
                  <c:v>32.514841204</c:v>
                </c:pt>
                <c:pt idx="8">
                  <c:v>58.201997398999993</c:v>
                </c:pt>
                <c:pt idx="9">
                  <c:v>72.305648180999995</c:v>
                </c:pt>
                <c:pt idx="10">
                  <c:v>85.555909948999997</c:v>
                </c:pt>
                <c:pt idx="11">
                  <c:v>90.752420874000009</c:v>
                </c:pt>
                <c:pt idx="12">
                  <c:v>93.363858579000009</c:v>
                </c:pt>
                <c:pt idx="13">
                  <c:v>105.95257791199998</c:v>
                </c:pt>
                <c:pt idx="14">
                  <c:v>94.908820131999988</c:v>
                </c:pt>
                <c:pt idx="15">
                  <c:v>91.654362742000018</c:v>
                </c:pt>
                <c:pt idx="16">
                  <c:v>84.831212187000006</c:v>
                </c:pt>
                <c:pt idx="17">
                  <c:v>77.155381907999981</c:v>
                </c:pt>
                <c:pt idx="18">
                  <c:v>69.959351617999999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D-4586-994C-D645AA569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334464"/>
        <c:axId val="190336000"/>
      </c:barChart>
      <c:lineChart>
        <c:grouping val="standard"/>
        <c:varyColors val="0"/>
        <c:ser>
          <c:idx val="0"/>
          <c:order val="0"/>
          <c:tx>
            <c:strRef>
              <c:f>Figure1!$B$34</c:f>
              <c:strCache>
                <c:ptCount val="1"/>
                <c:pt idx="0">
                  <c:v>Export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Figure1!$C$33:$U$33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Figure1!$C$34:$U$34</c:f>
              <c:numCache>
                <c:formatCode>#,##0</c:formatCode>
                <c:ptCount val="19"/>
                <c:pt idx="0">
                  <c:v>77.322869507999997</c:v>
                </c:pt>
                <c:pt idx="1">
                  <c:v>76.045664110999994</c:v>
                </c:pt>
                <c:pt idx="2">
                  <c:v>79.454631168999995</c:v>
                </c:pt>
                <c:pt idx="3">
                  <c:v>80.072523653000005</c:v>
                </c:pt>
                <c:pt idx="4">
                  <c:v>86.389917632000007</c:v>
                </c:pt>
                <c:pt idx="5">
                  <c:v>91.142317804000001</c:v>
                </c:pt>
                <c:pt idx="6">
                  <c:v>84.393344002000006</c:v>
                </c:pt>
                <c:pt idx="7">
                  <c:v>61.010028470999998</c:v>
                </c:pt>
                <c:pt idx="8">
                  <c:v>87.655479557999996</c:v>
                </c:pt>
                <c:pt idx="9">
                  <c:v>104.98108489099999</c:v>
                </c:pt>
                <c:pt idx="10">
                  <c:v>118.243374694</c:v>
                </c:pt>
                <c:pt idx="11">
                  <c:v>123.05771273800001</c:v>
                </c:pt>
                <c:pt idx="12">
                  <c:v>129.087452533</c:v>
                </c:pt>
                <c:pt idx="13">
                  <c:v>149.51343277199999</c:v>
                </c:pt>
                <c:pt idx="14">
                  <c:v>144.74394682799999</c:v>
                </c:pt>
                <c:pt idx="15">
                  <c:v>147.53773319800001</c:v>
                </c:pt>
                <c:pt idx="16">
                  <c:v>141.13811422000001</c:v>
                </c:pt>
                <c:pt idx="17">
                  <c:v>140.44904839099999</c:v>
                </c:pt>
                <c:pt idx="18">
                  <c:v>121.337244332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D-4586-994C-D645AA569BC6}"/>
            </c:ext>
          </c:extLst>
        </c:ser>
        <c:ser>
          <c:idx val="1"/>
          <c:order val="1"/>
          <c:tx>
            <c:strRef>
              <c:f>Figure1!$B$35</c:f>
              <c:strCache>
                <c:ptCount val="1"/>
                <c:pt idx="0">
                  <c:v>Import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Figure1!$C$33:$U$33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Figure1!$C$35:$U$35</c:f>
              <c:numCache>
                <c:formatCode>#,##0</c:formatCode>
                <c:ptCount val="19"/>
                <c:pt idx="0">
                  <c:v>25.965992204999999</c:v>
                </c:pt>
                <c:pt idx="1">
                  <c:v>28.617972618</c:v>
                </c:pt>
                <c:pt idx="2">
                  <c:v>32.416568654999999</c:v>
                </c:pt>
                <c:pt idx="3">
                  <c:v>33.816486705999999</c:v>
                </c:pt>
                <c:pt idx="4">
                  <c:v>39.048336128000003</c:v>
                </c:pt>
                <c:pt idx="5">
                  <c:v>42.589918703999999</c:v>
                </c:pt>
                <c:pt idx="6">
                  <c:v>38.303001332999997</c:v>
                </c:pt>
                <c:pt idx="7">
                  <c:v>28.495187266999999</c:v>
                </c:pt>
                <c:pt idx="8">
                  <c:v>29.453482159</c:v>
                </c:pt>
                <c:pt idx="9">
                  <c:v>32.67543671</c:v>
                </c:pt>
                <c:pt idx="10">
                  <c:v>32.687464745</c:v>
                </c:pt>
                <c:pt idx="11">
                  <c:v>32.305291863999997</c:v>
                </c:pt>
                <c:pt idx="12">
                  <c:v>35.723593954000002</c:v>
                </c:pt>
                <c:pt idx="13">
                  <c:v>43.560854859999999</c:v>
                </c:pt>
                <c:pt idx="14">
                  <c:v>49.835126696000003</c:v>
                </c:pt>
                <c:pt idx="15">
                  <c:v>55.883370456000002</c:v>
                </c:pt>
                <c:pt idx="16">
                  <c:v>56.306902033</c:v>
                </c:pt>
                <c:pt idx="17">
                  <c:v>63.293666483000003</c:v>
                </c:pt>
                <c:pt idx="18">
                  <c:v>51.377892713999998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D-4586-994C-D645AA569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34464"/>
        <c:axId val="190336000"/>
      </c:lineChart>
      <c:catAx>
        <c:axId val="19033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36000"/>
        <c:crosses val="autoZero"/>
        <c:auto val="1"/>
        <c:lblAlgn val="ctr"/>
        <c:lblOffset val="100"/>
        <c:noMultiLvlLbl val="0"/>
      </c:catAx>
      <c:valAx>
        <c:axId val="1903360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03344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Figure2!$B$34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Figure2!$C$33:$U$33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Figure2!$C$34:$U$34</c:f>
              <c:numCache>
                <c:formatCode>#,##0.0_ ;\-#,##0.0\ </c:formatCode>
                <c:ptCount val="19"/>
                <c:pt idx="0">
                  <c:v>7.736520664562982</c:v>
                </c:pt>
                <c:pt idx="1">
                  <c:v>7.855175737297369</c:v>
                </c:pt>
                <c:pt idx="2">
                  <c:v>7.4890832047159819</c:v>
                </c:pt>
                <c:pt idx="3">
                  <c:v>6.9994973691729649</c:v>
                </c:pt>
                <c:pt idx="4">
                  <c:v>6.8210570230077785</c:v>
                </c:pt>
                <c:pt idx="5">
                  <c:v>6.6948682706088531</c:v>
                </c:pt>
                <c:pt idx="6">
                  <c:v>5.9396429599221756</c:v>
                </c:pt>
                <c:pt idx="7">
                  <c:v>5.1523662390594218</c:v>
                </c:pt>
                <c:pt idx="8">
                  <c:v>6.1059372143320756</c:v>
                </c:pt>
                <c:pt idx="9">
                  <c:v>6.4625176071527024</c:v>
                </c:pt>
                <c:pt idx="10">
                  <c:v>6.6770977756005019</c:v>
                </c:pt>
                <c:pt idx="11">
                  <c:v>6.9127786095258354</c:v>
                </c:pt>
                <c:pt idx="12">
                  <c:v>7.184287947417614</c:v>
                </c:pt>
                <c:pt idx="13">
                  <c:v>7.9684047593251348</c:v>
                </c:pt>
                <c:pt idx="14">
                  <c:v>7.7535332716543559</c:v>
                </c:pt>
                <c:pt idx="15">
                  <c:v>7.3981173284576558</c:v>
                </c:pt>
                <c:pt idx="16">
                  <c:v>6.8509034903236703</c:v>
                </c:pt>
                <c:pt idx="17">
                  <c:v>6.5887619301738507</c:v>
                </c:pt>
                <c:pt idx="18">
                  <c:v>6.2813421946014252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4-477A-BA26-9FB8CD132FE8}"/>
            </c:ext>
          </c:extLst>
        </c:ser>
        <c:ser>
          <c:idx val="1"/>
          <c:order val="1"/>
          <c:tx>
            <c:strRef>
              <c:f>Figure2!$B$35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Figure2!$C$33:$U$33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Figure2!$C$35:$U$35</c:f>
              <c:numCache>
                <c:formatCode>#,##0.0_ ;\-#,##0.0\ </c:formatCode>
                <c:ptCount val="19"/>
                <c:pt idx="0">
                  <c:v>2.7597974454915883</c:v>
                </c:pt>
                <c:pt idx="1">
                  <c:v>3.0498830264566887</c:v>
                </c:pt>
                <c:pt idx="2">
                  <c:v>3.1672798333920489</c:v>
                </c:pt>
                <c:pt idx="3">
                  <c:v>2.8868617515500077</c:v>
                </c:pt>
                <c:pt idx="4">
                  <c:v>2.9081875314259613</c:v>
                </c:pt>
                <c:pt idx="5">
                  <c:v>2.9830215565399438</c:v>
                </c:pt>
                <c:pt idx="6">
                  <c:v>2.4637918734818176</c:v>
                </c:pt>
                <c:pt idx="7">
                  <c:v>2.3878980098939673</c:v>
                </c:pt>
                <c:pt idx="8">
                  <c:v>2.0022322516818516</c:v>
                </c:pt>
                <c:pt idx="9">
                  <c:v>1.9611616603455193</c:v>
                </c:pt>
                <c:pt idx="10">
                  <c:v>1.9199711736733085</c:v>
                </c:pt>
                <c:pt idx="11">
                  <c:v>1.9809456389513167</c:v>
                </c:pt>
                <c:pt idx="12">
                  <c:v>2.1977981835752889</c:v>
                </c:pt>
                <c:pt idx="13">
                  <c:v>2.6431462748722692</c:v>
                </c:pt>
                <c:pt idx="14">
                  <c:v>3.109894409655376</c:v>
                </c:pt>
                <c:pt idx="15">
                  <c:v>3.1535445446817634</c:v>
                </c:pt>
                <c:pt idx="16">
                  <c:v>2.9450543045973427</c:v>
                </c:pt>
                <c:pt idx="17">
                  <c:v>3.2623723004460161</c:v>
                </c:pt>
                <c:pt idx="18">
                  <c:v>2.997150969170697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4-477A-BA26-9FB8CD13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65056"/>
        <c:axId val="201166848"/>
      </c:lineChart>
      <c:catAx>
        <c:axId val="20116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1166848"/>
        <c:crosses val="autoZero"/>
        <c:auto val="1"/>
        <c:lblAlgn val="ctr"/>
        <c:lblOffset val="100"/>
        <c:noMultiLvlLbl val="0"/>
      </c:catAx>
      <c:valAx>
        <c:axId val="2011668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16505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1.7283950617283949E-2"/>
          <c:y val="1.84027750300056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92A-4365-AFFB-592F96966189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492A-4365-AFFB-592F9696618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492A-4365-AFFB-592F96966189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92A-4365-AFFB-592F96966189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92A-4365-AFFB-592F96966189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492A-4365-AFFB-592F96966189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492A-4365-AFFB-592F96966189}"/>
              </c:ext>
            </c:extLst>
          </c:dPt>
          <c:dLbls>
            <c:dLbl>
              <c:idx val="0"/>
              <c:layout>
                <c:manualLayout>
                  <c:x val="-3.7036939826966077E-2"/>
                  <c:y val="-2.34505862646566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27160493827155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2A-4365-AFFB-592F96966189}"/>
                </c:ext>
              </c:extLst>
            </c:dLbl>
            <c:dLbl>
              <c:idx val="2"/>
              <c:layout>
                <c:manualLayout>
                  <c:x val="1.4814814814814815E-2"/>
                  <c:y val="-6.70016750418760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23456790123457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2A-4365-AFFB-592F96966189}"/>
                </c:ext>
              </c:extLst>
            </c:dLbl>
            <c:dLbl>
              <c:idx val="4"/>
              <c:layout>
                <c:manualLayout>
                  <c:x val="2.0987654320987641E-2"/>
                  <c:y val="-3.3500837520938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65432098765429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92A-4365-AFFB-592F96966189}"/>
                </c:ext>
              </c:extLst>
            </c:dLbl>
            <c:dLbl>
              <c:idx val="5"/>
              <c:layout>
                <c:manualLayout>
                  <c:x val="-4.9382716049382941E-3"/>
                  <c:y val="-4.0201005025125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2A-4365-AFFB-592F96966189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Figure3!$B$35:$B$41</c:f>
              <c:strCache>
                <c:ptCount val="7"/>
                <c:pt idx="0">
                  <c:v>United Kingdom</c:v>
                </c:pt>
                <c:pt idx="1">
                  <c:v>United States</c:v>
                </c:pt>
                <c:pt idx="2">
                  <c:v>China</c:v>
                </c:pt>
                <c:pt idx="3">
                  <c:v>South Korea</c:v>
                </c:pt>
                <c:pt idx="4">
                  <c:v>Switzerland</c:v>
                </c:pt>
                <c:pt idx="5">
                  <c:v>Turkey</c:v>
                </c:pt>
                <c:pt idx="6">
                  <c:v>Other</c:v>
                </c:pt>
              </c:strCache>
            </c:strRef>
          </c:cat>
          <c:val>
            <c:numRef>
              <c:f>Figure3!$C$35:$C$41</c:f>
              <c:numCache>
                <c:formatCode>0.0</c:formatCode>
                <c:ptCount val="7"/>
                <c:pt idx="0">
                  <c:v>28.108506159000001</c:v>
                </c:pt>
                <c:pt idx="1">
                  <c:v>23.378775426000001</c:v>
                </c:pt>
                <c:pt idx="2">
                  <c:v>18.192791914000001</c:v>
                </c:pt>
                <c:pt idx="3">
                  <c:v>6.8311002869999999</c:v>
                </c:pt>
                <c:pt idx="4">
                  <c:v>6.2899611240000004</c:v>
                </c:pt>
                <c:pt idx="5">
                  <c:v>5.9697768690000004</c:v>
                </c:pt>
                <c:pt idx="6">
                  <c:v>32.566332552999995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2A-4365-AFFB-592F9696618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>
        <c:manualLayout>
          <c:xMode val="edge"/>
          <c:yMode val="edge"/>
          <c:x val="2.2222222222222223E-2"/>
          <c:y val="1.79324443741014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62DC-4051-ADFE-25E81E393FB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62DC-4051-ADFE-25E81E393FB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62DC-4051-ADFE-25E81E393FB6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62DC-4051-ADFE-25E81E393FB6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62DC-4051-ADFE-25E81E393FB6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2DC-4051-ADFE-25E81E393FB6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2DC-4051-ADFE-25E81E393FB6}"/>
              </c:ext>
            </c:extLst>
          </c:dPt>
          <c:dLbls>
            <c:dLbl>
              <c:idx val="0"/>
              <c:layout>
                <c:manualLayout>
                  <c:x val="-1.9752989209682124E-2"/>
                  <c:y val="2.34505862646566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661728395061723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2DC-4051-ADFE-25E81E393FB6}"/>
                </c:ext>
              </c:extLst>
            </c:dLbl>
            <c:dLbl>
              <c:idx val="3"/>
              <c:layout>
                <c:manualLayout>
                  <c:x val="2.3456790123456792E-2"/>
                  <c:y val="-1.340033500837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87654320987654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DC-4051-ADFE-25E81E393FB6}"/>
                </c:ext>
              </c:extLst>
            </c:dLbl>
            <c:dLbl>
              <c:idx val="4"/>
              <c:layout>
                <c:manualLayout>
                  <c:x val="1.7283950617283939E-2"/>
                  <c:y val="-3.35008375209380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96296296296297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2DC-4051-ADFE-25E81E393FB6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Figure3!$F$35:$F$41</c:f>
              <c:strCache>
                <c:ptCount val="7"/>
                <c:pt idx="0">
                  <c:v>United States</c:v>
                </c:pt>
                <c:pt idx="1">
                  <c:v>United Kingdom</c:v>
                </c:pt>
                <c:pt idx="2">
                  <c:v>Japan</c:v>
                </c:pt>
                <c:pt idx="3">
                  <c:v>Turkey</c:v>
                </c:pt>
                <c:pt idx="4">
                  <c:v>South Korea</c:v>
                </c:pt>
                <c:pt idx="5">
                  <c:v>Mexico</c:v>
                </c:pt>
                <c:pt idx="6">
                  <c:v>Other</c:v>
                </c:pt>
              </c:strCache>
            </c:strRef>
          </c:cat>
          <c:val>
            <c:numRef>
              <c:f>Figure3!$G$35:$G$41</c:f>
              <c:numCache>
                <c:formatCode>0.0</c:formatCode>
                <c:ptCount val="7"/>
                <c:pt idx="0">
                  <c:v>10.505294472999999</c:v>
                </c:pt>
                <c:pt idx="1">
                  <c:v>9.1106880459999999</c:v>
                </c:pt>
                <c:pt idx="2">
                  <c:v>8.0970759030000004</c:v>
                </c:pt>
                <c:pt idx="3">
                  <c:v>6.3311912030000004</c:v>
                </c:pt>
                <c:pt idx="4">
                  <c:v>5.5103724610000002</c:v>
                </c:pt>
                <c:pt idx="5">
                  <c:v>4.0986327429999996</c:v>
                </c:pt>
                <c:pt idx="6">
                  <c:v>7.7246378849999928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DC-4051-ADFE-25E81E393F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Figure4!$B$36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numRef>
              <c:f>Figure4!$C$33:$R$33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Figure4!$C$36:$U$36</c:f>
              <c:numCache>
                <c:formatCode>#,##0</c:formatCode>
                <c:ptCount val="19"/>
                <c:pt idx="0">
                  <c:v>17.554422672000001</c:v>
                </c:pt>
                <c:pt idx="1">
                  <c:v>16.002431413000004</c:v>
                </c:pt>
                <c:pt idx="2">
                  <c:v>16.620036582000001</c:v>
                </c:pt>
                <c:pt idx="3">
                  <c:v>14.817080050000001</c:v>
                </c:pt>
                <c:pt idx="4">
                  <c:v>16.078959932000004</c:v>
                </c:pt>
                <c:pt idx="5">
                  <c:v>17.296533982999996</c:v>
                </c:pt>
                <c:pt idx="6">
                  <c:v>14.333813107999999</c:v>
                </c:pt>
                <c:pt idx="7">
                  <c:v>10.894622546999997</c:v>
                </c:pt>
                <c:pt idx="8">
                  <c:v>13.639254585000002</c:v>
                </c:pt>
                <c:pt idx="9">
                  <c:v>14.345653509000002</c:v>
                </c:pt>
                <c:pt idx="10">
                  <c:v>15.811908725000002</c:v>
                </c:pt>
                <c:pt idx="11">
                  <c:v>18.224952679000001</c:v>
                </c:pt>
                <c:pt idx="12">
                  <c:v>20.730187670999996</c:v>
                </c:pt>
                <c:pt idx="13">
                  <c:v>26.399768942999998</c:v>
                </c:pt>
                <c:pt idx="14">
                  <c:v>25.155643624</c:v>
                </c:pt>
                <c:pt idx="15">
                  <c:v>22.638490150999999</c:v>
                </c:pt>
                <c:pt idx="16">
                  <c:v>21.304852626000002</c:v>
                </c:pt>
                <c:pt idx="17">
                  <c:v>23.191050519000001</c:v>
                </c:pt>
                <c:pt idx="18">
                  <c:v>18.997818113000001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4-4588-B65C-0FE746A2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696000"/>
        <c:axId val="201697536"/>
      </c:barChart>
      <c:lineChart>
        <c:grouping val="standard"/>
        <c:varyColors val="0"/>
        <c:ser>
          <c:idx val="0"/>
          <c:order val="0"/>
          <c:tx>
            <c:strRef>
              <c:f>Figure4!$B$34</c:f>
              <c:strCache>
                <c:ptCount val="1"/>
                <c:pt idx="0">
                  <c:v>Import</c:v>
                </c:pt>
              </c:strCache>
            </c:strRef>
          </c:tx>
          <c:marker>
            <c:symbol val="none"/>
          </c:marker>
          <c:cat>
            <c:numRef>
              <c:f>Figure4!$C$33:$U$33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Figure4!$C$34:$U$34</c:f>
              <c:numCache>
                <c:formatCode>#,##0</c:formatCode>
                <c:ptCount val="19"/>
                <c:pt idx="0">
                  <c:v>9.0183159059999998</c:v>
                </c:pt>
                <c:pt idx="1">
                  <c:v>9.1767708549999991</c:v>
                </c:pt>
                <c:pt idx="2">
                  <c:v>10.282171279</c:v>
                </c:pt>
                <c:pt idx="3">
                  <c:v>11.084739399</c:v>
                </c:pt>
                <c:pt idx="4">
                  <c:v>10.809751076</c:v>
                </c:pt>
                <c:pt idx="5">
                  <c:v>12.178968660000001</c:v>
                </c:pt>
                <c:pt idx="6">
                  <c:v>10.311743062</c:v>
                </c:pt>
                <c:pt idx="7">
                  <c:v>7.8293235860000001</c:v>
                </c:pt>
                <c:pt idx="8">
                  <c:v>8.7375560480000001</c:v>
                </c:pt>
                <c:pt idx="9">
                  <c:v>9.789147346</c:v>
                </c:pt>
                <c:pt idx="10">
                  <c:v>10.038367499</c:v>
                </c:pt>
                <c:pt idx="11">
                  <c:v>10.652365738</c:v>
                </c:pt>
                <c:pt idx="12">
                  <c:v>12.386157561999999</c:v>
                </c:pt>
                <c:pt idx="13">
                  <c:v>14.894779518</c:v>
                </c:pt>
                <c:pt idx="14">
                  <c:v>15.891480567</c:v>
                </c:pt>
                <c:pt idx="15">
                  <c:v>15.222565519</c:v>
                </c:pt>
                <c:pt idx="16">
                  <c:v>14.216310513</c:v>
                </c:pt>
                <c:pt idx="17">
                  <c:v>13.301955776</c:v>
                </c:pt>
                <c:pt idx="18">
                  <c:v>9.1106880459999999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4-4588-B65C-0FE746A24212}"/>
            </c:ext>
          </c:extLst>
        </c:ser>
        <c:ser>
          <c:idx val="1"/>
          <c:order val="1"/>
          <c:tx>
            <c:strRef>
              <c:f>Figure4!$B$35</c:f>
              <c:strCache>
                <c:ptCount val="1"/>
                <c:pt idx="0">
                  <c:v>Export</c:v>
                </c:pt>
              </c:strCache>
            </c:strRef>
          </c:tx>
          <c:marker>
            <c:symbol val="none"/>
          </c:marker>
          <c:cat>
            <c:numRef>
              <c:f>Figure4!$C$33:$U$33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Figure4!$C$35:$U$35</c:f>
              <c:numCache>
                <c:formatCode>#,##0</c:formatCode>
                <c:ptCount val="19"/>
                <c:pt idx="0">
                  <c:v>26.572738577999999</c:v>
                </c:pt>
                <c:pt idx="1">
                  <c:v>25.179202268000001</c:v>
                </c:pt>
                <c:pt idx="2">
                  <c:v>26.902207861000001</c:v>
                </c:pt>
                <c:pt idx="3">
                  <c:v>25.901819449000001</c:v>
                </c:pt>
                <c:pt idx="4">
                  <c:v>26.888711008000001</c:v>
                </c:pt>
                <c:pt idx="5">
                  <c:v>29.475502642999999</c:v>
                </c:pt>
                <c:pt idx="6">
                  <c:v>24.645556169999999</c:v>
                </c:pt>
                <c:pt idx="7">
                  <c:v>18.723946132999998</c:v>
                </c:pt>
                <c:pt idx="8">
                  <c:v>22.376810633000002</c:v>
                </c:pt>
                <c:pt idx="9">
                  <c:v>24.134800855000002</c:v>
                </c:pt>
                <c:pt idx="10">
                  <c:v>25.850276224000002</c:v>
                </c:pt>
                <c:pt idx="11">
                  <c:v>28.877318417000001</c:v>
                </c:pt>
                <c:pt idx="12">
                  <c:v>33.116345232999997</c:v>
                </c:pt>
                <c:pt idx="13">
                  <c:v>41.294548460999998</c:v>
                </c:pt>
                <c:pt idx="14">
                  <c:v>41.047124191000002</c:v>
                </c:pt>
                <c:pt idx="15">
                  <c:v>37.861055669999999</c:v>
                </c:pt>
                <c:pt idx="16">
                  <c:v>35.521163139000002</c:v>
                </c:pt>
                <c:pt idx="17">
                  <c:v>36.493006295000001</c:v>
                </c:pt>
                <c:pt idx="18">
                  <c:v>28.108506159000001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4-4588-B65C-0FE746A2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96000"/>
        <c:axId val="201697536"/>
      </c:lineChart>
      <c:catAx>
        <c:axId val="201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697536"/>
        <c:crosses val="autoZero"/>
        <c:auto val="1"/>
        <c:lblAlgn val="ctr"/>
        <c:lblOffset val="100"/>
        <c:noMultiLvlLbl val="0"/>
      </c:catAx>
      <c:valAx>
        <c:axId val="2016975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696000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Figure5!$B$36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numRef>
              <c:f>Figure5!$C$33:$U$33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Figure5!$C$36:$U$36</c:f>
              <c:numCache>
                <c:formatCode>#,##0</c:formatCode>
                <c:ptCount val="19"/>
                <c:pt idx="0">
                  <c:v>19.411139606000003</c:v>
                </c:pt>
                <c:pt idx="1">
                  <c:v>18.869055416000002</c:v>
                </c:pt>
                <c:pt idx="2">
                  <c:v>17.936356077999999</c:v>
                </c:pt>
                <c:pt idx="3">
                  <c:v>18.489032072999997</c:v>
                </c:pt>
                <c:pt idx="4">
                  <c:v>17.694729512999999</c:v>
                </c:pt>
                <c:pt idx="5">
                  <c:v>15.484964738999999</c:v>
                </c:pt>
                <c:pt idx="6">
                  <c:v>11.677494620000001</c:v>
                </c:pt>
                <c:pt idx="7">
                  <c:v>7.718100645999999</c:v>
                </c:pt>
                <c:pt idx="8">
                  <c:v>12.306862584000001</c:v>
                </c:pt>
                <c:pt idx="9">
                  <c:v>12.070843589999999</c:v>
                </c:pt>
                <c:pt idx="10">
                  <c:v>16.291058339999999</c:v>
                </c:pt>
                <c:pt idx="11">
                  <c:v>19.643255144999998</c:v>
                </c:pt>
                <c:pt idx="12">
                  <c:v>20.790600224999999</c:v>
                </c:pt>
                <c:pt idx="13">
                  <c:v>27.335531346999996</c:v>
                </c:pt>
                <c:pt idx="14">
                  <c:v>22.656691725999998</c:v>
                </c:pt>
                <c:pt idx="15">
                  <c:v>24.234613145000001</c:v>
                </c:pt>
                <c:pt idx="16">
                  <c:v>23.481365419999999</c:v>
                </c:pt>
                <c:pt idx="17">
                  <c:v>19.212972159</c:v>
                </c:pt>
                <c:pt idx="18">
                  <c:v>12.873480953000001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3-4970-A30B-C194A9F7A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696000"/>
        <c:axId val="201697536"/>
      </c:barChart>
      <c:lineChart>
        <c:grouping val="standard"/>
        <c:varyColors val="0"/>
        <c:ser>
          <c:idx val="0"/>
          <c:order val="0"/>
          <c:tx>
            <c:strRef>
              <c:f>Figure5!$B$34</c:f>
              <c:strCache>
                <c:ptCount val="1"/>
                <c:pt idx="0">
                  <c:v>Import</c:v>
                </c:pt>
              </c:strCache>
            </c:strRef>
          </c:tx>
          <c:marker>
            <c:symbol val="none"/>
          </c:marker>
          <c:cat>
            <c:numRef>
              <c:f>Figure5!$C$33:$U$33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Figure5!$C$34:$U$34</c:f>
              <c:numCache>
                <c:formatCode>#,##0</c:formatCode>
                <c:ptCount val="19"/>
                <c:pt idx="0">
                  <c:v>3.377882681</c:v>
                </c:pt>
                <c:pt idx="1">
                  <c:v>3.8931737850000001</c:v>
                </c:pt>
                <c:pt idx="2">
                  <c:v>4.1047735320000003</c:v>
                </c:pt>
                <c:pt idx="3">
                  <c:v>3.5665883699999998</c:v>
                </c:pt>
                <c:pt idx="4">
                  <c:v>5.3344879949999999</c:v>
                </c:pt>
                <c:pt idx="5">
                  <c:v>6.0803122680000001</c:v>
                </c:pt>
                <c:pt idx="6">
                  <c:v>5.9828235220000003</c:v>
                </c:pt>
                <c:pt idx="7">
                  <c:v>2.9690648780000002</c:v>
                </c:pt>
                <c:pt idx="8">
                  <c:v>3.4981357059999998</c:v>
                </c:pt>
                <c:pt idx="9">
                  <c:v>4.6674984940000002</c:v>
                </c:pt>
                <c:pt idx="10">
                  <c:v>5.510035953</c:v>
                </c:pt>
                <c:pt idx="11">
                  <c:v>4.3018529120000002</c:v>
                </c:pt>
                <c:pt idx="12">
                  <c:v>4.9005718820000004</c:v>
                </c:pt>
                <c:pt idx="13">
                  <c:v>6.9753707230000002</c:v>
                </c:pt>
                <c:pt idx="14">
                  <c:v>7.2623579789999999</c:v>
                </c:pt>
                <c:pt idx="15">
                  <c:v>6.4347719720000001</c:v>
                </c:pt>
                <c:pt idx="16">
                  <c:v>5.5305413960000003</c:v>
                </c:pt>
                <c:pt idx="17">
                  <c:v>9.5154209489999992</c:v>
                </c:pt>
                <c:pt idx="18">
                  <c:v>10.505294472999999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3-4970-A30B-C194A9F7A2D4}"/>
            </c:ext>
          </c:extLst>
        </c:ser>
        <c:ser>
          <c:idx val="1"/>
          <c:order val="1"/>
          <c:tx>
            <c:strRef>
              <c:f>Figure5!$B$35</c:f>
              <c:strCache>
                <c:ptCount val="1"/>
                <c:pt idx="0">
                  <c:v>Export</c:v>
                </c:pt>
              </c:strCache>
            </c:strRef>
          </c:tx>
          <c:marker>
            <c:symbol val="none"/>
          </c:marker>
          <c:cat>
            <c:numRef>
              <c:f>Figure5!$C$33:$U$33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Figure5!$C$35:$U$35</c:f>
              <c:numCache>
                <c:formatCode>#,##0</c:formatCode>
                <c:ptCount val="19"/>
                <c:pt idx="0">
                  <c:v>22.789022287000002</c:v>
                </c:pt>
                <c:pt idx="1">
                  <c:v>22.762229201</c:v>
                </c:pt>
                <c:pt idx="2">
                  <c:v>22.041129609999999</c:v>
                </c:pt>
                <c:pt idx="3">
                  <c:v>22.055620442999999</c:v>
                </c:pt>
                <c:pt idx="4">
                  <c:v>23.029217507999999</c:v>
                </c:pt>
                <c:pt idx="5">
                  <c:v>21.565277006999999</c:v>
                </c:pt>
                <c:pt idx="6">
                  <c:v>17.660318142000001</c:v>
                </c:pt>
                <c:pt idx="7">
                  <c:v>10.687165523999999</c:v>
                </c:pt>
                <c:pt idx="8">
                  <c:v>15.80499829</c:v>
                </c:pt>
                <c:pt idx="9">
                  <c:v>16.738342083999999</c:v>
                </c:pt>
                <c:pt idx="10">
                  <c:v>21.801094292999998</c:v>
                </c:pt>
                <c:pt idx="11">
                  <c:v>23.945108056999999</c:v>
                </c:pt>
                <c:pt idx="12">
                  <c:v>25.691172107</c:v>
                </c:pt>
                <c:pt idx="13">
                  <c:v>34.310902069999997</c:v>
                </c:pt>
                <c:pt idx="14">
                  <c:v>29.919049704999999</c:v>
                </c:pt>
                <c:pt idx="15">
                  <c:v>30.669385117000001</c:v>
                </c:pt>
                <c:pt idx="16">
                  <c:v>29.011906816</c:v>
                </c:pt>
                <c:pt idx="17">
                  <c:v>28.728393107999999</c:v>
                </c:pt>
                <c:pt idx="18">
                  <c:v>23.378775426000001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3-4970-A30B-C194A9F7A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96000"/>
        <c:axId val="201697536"/>
      </c:lineChart>
      <c:catAx>
        <c:axId val="201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697536"/>
        <c:crosses val="autoZero"/>
        <c:auto val="1"/>
        <c:lblAlgn val="ctr"/>
        <c:lblOffset val="100"/>
        <c:noMultiLvlLbl val="0"/>
      </c:catAx>
      <c:valAx>
        <c:axId val="2016975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696000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Figure6!$B$36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numRef>
              <c:f>Figure6!$C$33:$R$33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Figure6!$C$36:$U$36</c:f>
              <c:numCache>
                <c:formatCode>#,##0</c:formatCode>
                <c:ptCount val="19"/>
                <c:pt idx="0">
                  <c:v>0.98242591099999999</c:v>
                </c:pt>
                <c:pt idx="1">
                  <c:v>1.8743724420000001</c:v>
                </c:pt>
                <c:pt idx="2">
                  <c:v>1.260536485</c:v>
                </c:pt>
                <c:pt idx="3">
                  <c:v>1.1880642780000001</c:v>
                </c:pt>
                <c:pt idx="4">
                  <c:v>1.8017613470000002</c:v>
                </c:pt>
                <c:pt idx="5">
                  <c:v>2.6574342169999996</c:v>
                </c:pt>
                <c:pt idx="6">
                  <c:v>3.7197265129999995</c:v>
                </c:pt>
                <c:pt idx="7">
                  <c:v>4.5223688959999997</c:v>
                </c:pt>
                <c:pt idx="8">
                  <c:v>9.9134172350000007</c:v>
                </c:pt>
                <c:pt idx="9">
                  <c:v>14.569222031000001</c:v>
                </c:pt>
                <c:pt idx="10">
                  <c:v>15.075187051</c:v>
                </c:pt>
                <c:pt idx="11">
                  <c:v>14.284247090000001</c:v>
                </c:pt>
                <c:pt idx="12">
                  <c:v>16.617363155</c:v>
                </c:pt>
                <c:pt idx="13">
                  <c:v>13.120092699000001</c:v>
                </c:pt>
                <c:pt idx="14">
                  <c:v>15.40057689</c:v>
                </c:pt>
                <c:pt idx="15">
                  <c:v>17.169826405999999</c:v>
                </c:pt>
                <c:pt idx="16">
                  <c:v>17.917949193999998</c:v>
                </c:pt>
                <c:pt idx="17">
                  <c:v>17.881444317</c:v>
                </c:pt>
                <c:pt idx="18">
                  <c:v>16.448422194999999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B-492E-AAFC-1E9B725AD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696000"/>
        <c:axId val="201697536"/>
      </c:barChart>
      <c:lineChart>
        <c:grouping val="standard"/>
        <c:varyColors val="0"/>
        <c:ser>
          <c:idx val="0"/>
          <c:order val="0"/>
          <c:tx>
            <c:strRef>
              <c:f>Figure6!$B$34</c:f>
              <c:strCache>
                <c:ptCount val="1"/>
                <c:pt idx="0">
                  <c:v>Import</c:v>
                </c:pt>
              </c:strCache>
            </c:strRef>
          </c:tx>
          <c:marker>
            <c:symbol val="none"/>
          </c:marker>
          <c:cat>
            <c:numRef>
              <c:f>Figure6!$C$33:$U$33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Figure6!$C$34:$U$34</c:f>
              <c:numCache>
                <c:formatCode>#,##0</c:formatCode>
                <c:ptCount val="19"/>
                <c:pt idx="0">
                  <c:v>6.3088459999999999E-3</c:v>
                </c:pt>
                <c:pt idx="1">
                  <c:v>1.3894750000000001E-2</c:v>
                </c:pt>
                <c:pt idx="2">
                  <c:v>4.1961938999999997E-2</c:v>
                </c:pt>
                <c:pt idx="3">
                  <c:v>0.14720170099999999</c:v>
                </c:pt>
                <c:pt idx="4">
                  <c:v>0.303114832</c:v>
                </c:pt>
                <c:pt idx="5">
                  <c:v>0.374213817</c:v>
                </c:pt>
                <c:pt idx="6">
                  <c:v>0.37951367600000002</c:v>
                </c:pt>
                <c:pt idx="7">
                  <c:v>0.39813801100000001</c:v>
                </c:pt>
                <c:pt idx="8">
                  <c:v>0.470386321</c:v>
                </c:pt>
                <c:pt idx="9">
                  <c:v>0.41299539699999999</c:v>
                </c:pt>
                <c:pt idx="10">
                  <c:v>0.34355846699999998</c:v>
                </c:pt>
                <c:pt idx="11">
                  <c:v>0.26093091099999999</c:v>
                </c:pt>
                <c:pt idx="12">
                  <c:v>0.118505631</c:v>
                </c:pt>
                <c:pt idx="13">
                  <c:v>9.9004009000000004E-2</c:v>
                </c:pt>
                <c:pt idx="14">
                  <c:v>0.123249224</c:v>
                </c:pt>
                <c:pt idx="15">
                  <c:v>0.35745480499999999</c:v>
                </c:pt>
                <c:pt idx="16">
                  <c:v>0.42057124600000001</c:v>
                </c:pt>
                <c:pt idx="17">
                  <c:v>0.75205175899999999</c:v>
                </c:pt>
                <c:pt idx="18">
                  <c:v>1.744369719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B-492E-AAFC-1E9B725AD44A}"/>
            </c:ext>
          </c:extLst>
        </c:ser>
        <c:ser>
          <c:idx val="1"/>
          <c:order val="1"/>
          <c:tx>
            <c:strRef>
              <c:f>Figure6!$B$35</c:f>
              <c:strCache>
                <c:ptCount val="1"/>
                <c:pt idx="0">
                  <c:v>Export</c:v>
                </c:pt>
              </c:strCache>
            </c:strRef>
          </c:tx>
          <c:marker>
            <c:symbol val="none"/>
          </c:marker>
          <c:cat>
            <c:numRef>
              <c:f>Figure6!$C$33:$U$33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Figure6!$C$35:$U$35</c:f>
              <c:numCache>
                <c:formatCode>#,##0</c:formatCode>
                <c:ptCount val="19"/>
                <c:pt idx="0">
                  <c:v>0.98873475700000002</c:v>
                </c:pt>
                <c:pt idx="1">
                  <c:v>1.888267192</c:v>
                </c:pt>
                <c:pt idx="2">
                  <c:v>1.3024984239999999</c:v>
                </c:pt>
                <c:pt idx="3">
                  <c:v>1.3352659790000001</c:v>
                </c:pt>
                <c:pt idx="4">
                  <c:v>2.1048761790000001</c:v>
                </c:pt>
                <c:pt idx="5">
                  <c:v>3.0316480339999998</c:v>
                </c:pt>
                <c:pt idx="6">
                  <c:v>4.0992401889999996</c:v>
                </c:pt>
                <c:pt idx="7">
                  <c:v>4.920506907</c:v>
                </c:pt>
                <c:pt idx="8">
                  <c:v>10.383803556</c:v>
                </c:pt>
                <c:pt idx="9">
                  <c:v>14.982217428</c:v>
                </c:pt>
                <c:pt idx="10">
                  <c:v>15.418745518</c:v>
                </c:pt>
                <c:pt idx="11">
                  <c:v>14.545178001</c:v>
                </c:pt>
                <c:pt idx="12">
                  <c:v>16.735868786000001</c:v>
                </c:pt>
                <c:pt idx="13">
                  <c:v>13.219096708</c:v>
                </c:pt>
                <c:pt idx="14">
                  <c:v>15.523826114</c:v>
                </c:pt>
                <c:pt idx="15">
                  <c:v>17.527281210999998</c:v>
                </c:pt>
                <c:pt idx="16">
                  <c:v>18.33852044</c:v>
                </c:pt>
                <c:pt idx="17">
                  <c:v>18.633496076</c:v>
                </c:pt>
                <c:pt idx="18">
                  <c:v>18.192791914000001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B-492E-AAFC-1E9B725AD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96000"/>
        <c:axId val="201697536"/>
      </c:lineChart>
      <c:catAx>
        <c:axId val="201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697536"/>
        <c:crosses val="autoZero"/>
        <c:auto val="1"/>
        <c:lblAlgn val="ctr"/>
        <c:lblOffset val="100"/>
        <c:noMultiLvlLbl val="0"/>
      </c:catAx>
      <c:valAx>
        <c:axId val="2016975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696000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Figure7!$C$33</c:f>
              <c:strCache>
                <c:ptCount val="1"/>
                <c:pt idx="0">
                  <c:v>Intra-EU</c:v>
                </c:pt>
              </c:strCache>
            </c:strRef>
          </c:tx>
          <c:invertIfNegative val="0"/>
          <c:dPt>
            <c:idx val="19"/>
            <c:invertIfNegative val="0"/>
            <c:bubble3D val="0"/>
            <c:spPr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2AE7-4597-82AD-7941250D5088}"/>
              </c:ext>
            </c:extLst>
          </c:dPt>
          <c:cat>
            <c:strRef>
              <c:f>Figure7!$B$34:$B$61</c:f>
              <c:strCache>
                <c:ptCount val="28"/>
                <c:pt idx="0">
                  <c:v>Luxembourg</c:v>
                </c:pt>
                <c:pt idx="1">
                  <c:v>Slovakia</c:v>
                </c:pt>
                <c:pt idx="2">
                  <c:v>Croatia</c:v>
                </c:pt>
                <c:pt idx="3">
                  <c:v>Estonia</c:v>
                </c:pt>
                <c:pt idx="4">
                  <c:v>Latvia</c:v>
                </c:pt>
                <c:pt idx="5">
                  <c:v>Austria</c:v>
                </c:pt>
                <c:pt idx="6">
                  <c:v>Portugal</c:v>
                </c:pt>
                <c:pt idx="7">
                  <c:v>Czechia</c:v>
                </c:pt>
                <c:pt idx="8">
                  <c:v>Denmark</c:v>
                </c:pt>
                <c:pt idx="9">
                  <c:v>Poland</c:v>
                </c:pt>
                <c:pt idx="10">
                  <c:v>Lithuania</c:v>
                </c:pt>
                <c:pt idx="11">
                  <c:v>Finland</c:v>
                </c:pt>
                <c:pt idx="12">
                  <c:v>Hungary</c:v>
                </c:pt>
                <c:pt idx="13">
                  <c:v>Romania</c:v>
                </c:pt>
                <c:pt idx="14">
                  <c:v>Sweden</c:v>
                </c:pt>
                <c:pt idx="15">
                  <c:v>Italy</c:v>
                </c:pt>
                <c:pt idx="16">
                  <c:v>France</c:v>
                </c:pt>
                <c:pt idx="17">
                  <c:v>Bulgaria</c:v>
                </c:pt>
                <c:pt idx="18">
                  <c:v>Greece</c:v>
                </c:pt>
                <c:pt idx="19">
                  <c:v>EU</c:v>
                </c:pt>
                <c:pt idx="20">
                  <c:v>Ireland</c:v>
                </c:pt>
                <c:pt idx="21">
                  <c:v>Spain</c:v>
                </c:pt>
                <c:pt idx="22">
                  <c:v>Germany</c:v>
                </c:pt>
                <c:pt idx="23">
                  <c:v>Netherlands</c:v>
                </c:pt>
                <c:pt idx="24">
                  <c:v>Belgium</c:v>
                </c:pt>
                <c:pt idx="25">
                  <c:v>Slovenia</c:v>
                </c:pt>
                <c:pt idx="26">
                  <c:v>Malta</c:v>
                </c:pt>
                <c:pt idx="27">
                  <c:v>Cyprus</c:v>
                </c:pt>
              </c:strCache>
            </c:strRef>
          </c:cat>
          <c:val>
            <c:numRef>
              <c:f>Figure7!$C$34:$C$61</c:f>
              <c:numCache>
                <c:formatCode>0.0</c:formatCode>
                <c:ptCount val="28"/>
                <c:pt idx="0">
                  <c:v>99.346563567242868</c:v>
                </c:pt>
                <c:pt idx="1">
                  <c:v>96.933434199594245</c:v>
                </c:pt>
                <c:pt idx="2">
                  <c:v>96.291598207945171</c:v>
                </c:pt>
                <c:pt idx="3">
                  <c:v>95.858708010726431</c:v>
                </c:pt>
                <c:pt idx="4">
                  <c:v>94.185319346584819</c:v>
                </c:pt>
                <c:pt idx="5">
                  <c:v>93.897625333499533</c:v>
                </c:pt>
                <c:pt idx="6">
                  <c:v>92.154921802685635</c:v>
                </c:pt>
                <c:pt idx="7">
                  <c:v>91.849388338128591</c:v>
                </c:pt>
                <c:pt idx="8">
                  <c:v>91.832472844310274</c:v>
                </c:pt>
                <c:pt idx="9">
                  <c:v>90.706632554111593</c:v>
                </c:pt>
                <c:pt idx="10">
                  <c:v>89.696385466983074</c:v>
                </c:pt>
                <c:pt idx="11">
                  <c:v>89.533956330235924</c:v>
                </c:pt>
                <c:pt idx="12">
                  <c:v>86.733476807097162</c:v>
                </c:pt>
                <c:pt idx="13">
                  <c:v>86.321814648060794</c:v>
                </c:pt>
                <c:pt idx="14">
                  <c:v>85.857685677355775</c:v>
                </c:pt>
                <c:pt idx="15">
                  <c:v>82.47249922019823</c:v>
                </c:pt>
                <c:pt idx="16">
                  <c:v>81.994017481097885</c:v>
                </c:pt>
                <c:pt idx="17">
                  <c:v>81.958412561049414</c:v>
                </c:pt>
                <c:pt idx="18">
                  <c:v>77.653141496307725</c:v>
                </c:pt>
                <c:pt idx="19">
                  <c:v>76.392695580808322</c:v>
                </c:pt>
                <c:pt idx="20">
                  <c:v>74.431144308169678</c:v>
                </c:pt>
                <c:pt idx="21">
                  <c:v>74.421757973602041</c:v>
                </c:pt>
                <c:pt idx="22">
                  <c:v>73.02410225214517</c:v>
                </c:pt>
                <c:pt idx="23">
                  <c:v>68.003717392040997</c:v>
                </c:pt>
                <c:pt idx="24">
                  <c:v>56.923592502529139</c:v>
                </c:pt>
                <c:pt idx="25">
                  <c:v>47.360178675519109</c:v>
                </c:pt>
                <c:pt idx="26">
                  <c:v>33.969752494849089</c:v>
                </c:pt>
                <c:pt idx="27">
                  <c:v>29.542959373119139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7-4597-82AD-7941250D5088}"/>
            </c:ext>
          </c:extLst>
        </c:ser>
        <c:ser>
          <c:idx val="1"/>
          <c:order val="1"/>
          <c:tx>
            <c:strRef>
              <c:f>Figure7!$D$33</c:f>
              <c:strCache>
                <c:ptCount val="1"/>
                <c:pt idx="0">
                  <c:v>Extra-EU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1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2AE7-4597-82AD-7941250D5088}"/>
              </c:ext>
            </c:extLst>
          </c:dPt>
          <c:cat>
            <c:strRef>
              <c:f>Figure7!$B$34:$B$61</c:f>
              <c:strCache>
                <c:ptCount val="28"/>
                <c:pt idx="0">
                  <c:v>Luxembourg</c:v>
                </c:pt>
                <c:pt idx="1">
                  <c:v>Slovakia</c:v>
                </c:pt>
                <c:pt idx="2">
                  <c:v>Croatia</c:v>
                </c:pt>
                <c:pt idx="3">
                  <c:v>Estonia</c:v>
                </c:pt>
                <c:pt idx="4">
                  <c:v>Latvia</c:v>
                </c:pt>
                <c:pt idx="5">
                  <c:v>Austria</c:v>
                </c:pt>
                <c:pt idx="6">
                  <c:v>Portugal</c:v>
                </c:pt>
                <c:pt idx="7">
                  <c:v>Czechia</c:v>
                </c:pt>
                <c:pt idx="8">
                  <c:v>Denmark</c:v>
                </c:pt>
                <c:pt idx="9">
                  <c:v>Poland</c:v>
                </c:pt>
                <c:pt idx="10">
                  <c:v>Lithuania</c:v>
                </c:pt>
                <c:pt idx="11">
                  <c:v>Finland</c:v>
                </c:pt>
                <c:pt idx="12">
                  <c:v>Hungary</c:v>
                </c:pt>
                <c:pt idx="13">
                  <c:v>Romania</c:v>
                </c:pt>
                <c:pt idx="14">
                  <c:v>Sweden</c:v>
                </c:pt>
                <c:pt idx="15">
                  <c:v>Italy</c:v>
                </c:pt>
                <c:pt idx="16">
                  <c:v>France</c:v>
                </c:pt>
                <c:pt idx="17">
                  <c:v>Bulgaria</c:v>
                </c:pt>
                <c:pt idx="18">
                  <c:v>Greece</c:v>
                </c:pt>
                <c:pt idx="19">
                  <c:v>EU</c:v>
                </c:pt>
                <c:pt idx="20">
                  <c:v>Ireland</c:v>
                </c:pt>
                <c:pt idx="21">
                  <c:v>Spain</c:v>
                </c:pt>
                <c:pt idx="22">
                  <c:v>Germany</c:v>
                </c:pt>
                <c:pt idx="23">
                  <c:v>Netherlands</c:v>
                </c:pt>
                <c:pt idx="24">
                  <c:v>Belgium</c:v>
                </c:pt>
                <c:pt idx="25">
                  <c:v>Slovenia</c:v>
                </c:pt>
                <c:pt idx="26">
                  <c:v>Malta</c:v>
                </c:pt>
                <c:pt idx="27">
                  <c:v>Cyprus</c:v>
                </c:pt>
              </c:strCache>
            </c:strRef>
          </c:cat>
          <c:val>
            <c:numRef>
              <c:f>Figure7!$D$34:$D$61</c:f>
              <c:numCache>
                <c:formatCode>0.0</c:formatCode>
                <c:ptCount val="28"/>
                <c:pt idx="0">
                  <c:v>0.65343643275712404</c:v>
                </c:pt>
                <c:pt idx="1">
                  <c:v>3.0665658004057526</c:v>
                </c:pt>
                <c:pt idx="2">
                  <c:v>3.7084017920548225</c:v>
                </c:pt>
                <c:pt idx="3">
                  <c:v>4.1412919892735651</c:v>
                </c:pt>
                <c:pt idx="4">
                  <c:v>5.8146806534151825</c:v>
                </c:pt>
                <c:pt idx="5">
                  <c:v>6.1023746665004657</c:v>
                </c:pt>
                <c:pt idx="6">
                  <c:v>7.8450781973143675</c:v>
                </c:pt>
                <c:pt idx="7">
                  <c:v>8.1506116618714053</c:v>
                </c:pt>
                <c:pt idx="8">
                  <c:v>8.1675271556897222</c:v>
                </c:pt>
                <c:pt idx="9">
                  <c:v>9.2933674458884141</c:v>
                </c:pt>
                <c:pt idx="10">
                  <c:v>10.303614533016923</c:v>
                </c:pt>
                <c:pt idx="11">
                  <c:v>10.466043669764071</c:v>
                </c:pt>
                <c:pt idx="12">
                  <c:v>13.26652319290284</c:v>
                </c:pt>
                <c:pt idx="13">
                  <c:v>13.678185351939204</c:v>
                </c:pt>
                <c:pt idx="14">
                  <c:v>14.142314322644218</c:v>
                </c:pt>
                <c:pt idx="15">
                  <c:v>17.527500779801766</c:v>
                </c:pt>
                <c:pt idx="16">
                  <c:v>18.005982518902123</c:v>
                </c:pt>
                <c:pt idx="17">
                  <c:v>18.041587438950575</c:v>
                </c:pt>
                <c:pt idx="18">
                  <c:v>22.346858503692282</c:v>
                </c:pt>
                <c:pt idx="19">
                  <c:v>23.607304419191678</c:v>
                </c:pt>
                <c:pt idx="20">
                  <c:v>25.568855691830315</c:v>
                </c:pt>
                <c:pt idx="21">
                  <c:v>25.578242026397959</c:v>
                </c:pt>
                <c:pt idx="22">
                  <c:v>26.97589774785482</c:v>
                </c:pt>
                <c:pt idx="23">
                  <c:v>31.996282607958999</c:v>
                </c:pt>
                <c:pt idx="24">
                  <c:v>43.076407497470861</c:v>
                </c:pt>
                <c:pt idx="25">
                  <c:v>52.639821324480899</c:v>
                </c:pt>
                <c:pt idx="26">
                  <c:v>66.030247505150911</c:v>
                </c:pt>
                <c:pt idx="27">
                  <c:v>70.457040626880868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7-4597-82AD-7941250D5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1696000"/>
        <c:axId val="201697536"/>
      </c:barChart>
      <c:catAx>
        <c:axId val="201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01697536"/>
        <c:crosses val="autoZero"/>
        <c:auto val="1"/>
        <c:lblAlgn val="ctr"/>
        <c:lblOffset val="100"/>
        <c:noMultiLvlLbl val="0"/>
      </c:catAx>
      <c:valAx>
        <c:axId val="2016975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696000"/>
        <c:crosses val="autoZero"/>
        <c:crossBetween val="between"/>
        <c:majorUnit val="10"/>
      </c:valAx>
    </c:plotArea>
    <c:legend>
      <c:legendPos val="r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Figure8!$C$33</c:f>
              <c:strCache>
                <c:ptCount val="1"/>
                <c:pt idx="0">
                  <c:v>Intra-EU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9"/>
            <c:invertIfNegative val="0"/>
            <c:bubble3D val="0"/>
            <c:spPr>
              <a:solidFill>
                <a:schemeClr val="accent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F1C-4329-AD63-C37E3240ECA9}"/>
              </c:ext>
            </c:extLst>
          </c:dPt>
          <c:cat>
            <c:strRef>
              <c:f>Figure8!$B$34:$B$61</c:f>
              <c:strCache>
                <c:ptCount val="28"/>
                <c:pt idx="0">
                  <c:v>Estonia</c:v>
                </c:pt>
                <c:pt idx="1">
                  <c:v>Luxembourg</c:v>
                </c:pt>
                <c:pt idx="2">
                  <c:v>Finland</c:v>
                </c:pt>
                <c:pt idx="3">
                  <c:v>Latvia</c:v>
                </c:pt>
                <c:pt idx="4">
                  <c:v>Hungary</c:v>
                </c:pt>
                <c:pt idx="5">
                  <c:v>Denmark</c:v>
                </c:pt>
                <c:pt idx="6">
                  <c:v>Croatia</c:v>
                </c:pt>
                <c:pt idx="7">
                  <c:v>Slovenia</c:v>
                </c:pt>
                <c:pt idx="8">
                  <c:v>Romania</c:v>
                </c:pt>
                <c:pt idx="9">
                  <c:v>Bulgaria</c:v>
                </c:pt>
                <c:pt idx="10">
                  <c:v>Poland</c:v>
                </c:pt>
                <c:pt idx="11">
                  <c:v>France</c:v>
                </c:pt>
                <c:pt idx="12">
                  <c:v>Czechia</c:v>
                </c:pt>
                <c:pt idx="13">
                  <c:v>Netherlands</c:v>
                </c:pt>
                <c:pt idx="14">
                  <c:v>Portugal</c:v>
                </c:pt>
                <c:pt idx="15">
                  <c:v>Spain</c:v>
                </c:pt>
                <c:pt idx="16">
                  <c:v>Greece</c:v>
                </c:pt>
                <c:pt idx="17">
                  <c:v>Belgium</c:v>
                </c:pt>
                <c:pt idx="18">
                  <c:v>Lithuania</c:v>
                </c:pt>
                <c:pt idx="19">
                  <c:v>Slovakia</c:v>
                </c:pt>
                <c:pt idx="20">
                  <c:v>EU</c:v>
                </c:pt>
                <c:pt idx="21">
                  <c:v>Austria</c:v>
                </c:pt>
                <c:pt idx="22">
                  <c:v>Italy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Malta</c:v>
                </c:pt>
              </c:strCache>
            </c:strRef>
          </c:cat>
          <c:val>
            <c:numRef>
              <c:f>Figure8!$C$34:$C$61</c:f>
              <c:numCache>
                <c:formatCode>0.0</c:formatCode>
                <c:ptCount val="28"/>
                <c:pt idx="0">
                  <c:v>98.373132445505433</c:v>
                </c:pt>
                <c:pt idx="1">
                  <c:v>96.881072915154547</c:v>
                </c:pt>
                <c:pt idx="2">
                  <c:v>96.169158116968774</c:v>
                </c:pt>
                <c:pt idx="3">
                  <c:v>95.82062305118086</c:v>
                </c:pt>
                <c:pt idx="4">
                  <c:v>89.400628583078543</c:v>
                </c:pt>
                <c:pt idx="5">
                  <c:v>89.257964914903155</c:v>
                </c:pt>
                <c:pt idx="6">
                  <c:v>88.032565796346631</c:v>
                </c:pt>
                <c:pt idx="7">
                  <c:v>86.88711939962171</c:v>
                </c:pt>
                <c:pt idx="8">
                  <c:v>83.282849940056522</c:v>
                </c:pt>
                <c:pt idx="9">
                  <c:v>80.523051964043901</c:v>
                </c:pt>
                <c:pt idx="10">
                  <c:v>79.378465362872888</c:v>
                </c:pt>
                <c:pt idx="11">
                  <c:v>78.503801410549329</c:v>
                </c:pt>
                <c:pt idx="12">
                  <c:v>77.352778427699334</c:v>
                </c:pt>
                <c:pt idx="13">
                  <c:v>76.947409139387034</c:v>
                </c:pt>
                <c:pt idx="14">
                  <c:v>76.226090079023052</c:v>
                </c:pt>
                <c:pt idx="15">
                  <c:v>75.477833352837749</c:v>
                </c:pt>
                <c:pt idx="16">
                  <c:v>71.738392728644357</c:v>
                </c:pt>
                <c:pt idx="17">
                  <c:v>67.855323769730688</c:v>
                </c:pt>
                <c:pt idx="18">
                  <c:v>64.961903667444034</c:v>
                </c:pt>
                <c:pt idx="19">
                  <c:v>60.51796401080879</c:v>
                </c:pt>
                <c:pt idx="20">
                  <c:v>57.751181188655941</c:v>
                </c:pt>
                <c:pt idx="21">
                  <c:v>55.470379446666662</c:v>
                </c:pt>
                <c:pt idx="22">
                  <c:v>51.589565977523463</c:v>
                </c:pt>
                <c:pt idx="23">
                  <c:v>47.380644475573753</c:v>
                </c:pt>
                <c:pt idx="24">
                  <c:v>36.293948846250501</c:v>
                </c:pt>
                <c:pt idx="25">
                  <c:v>5.1030537222976058</c:v>
                </c:pt>
                <c:pt idx="26">
                  <c:v>2.4630404250975118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C-4329-AD63-C37E3240ECA9}"/>
            </c:ext>
          </c:extLst>
        </c:ser>
        <c:ser>
          <c:idx val="1"/>
          <c:order val="1"/>
          <c:tx>
            <c:strRef>
              <c:f>Figure8!$D$33</c:f>
              <c:strCache>
                <c:ptCount val="1"/>
                <c:pt idx="0">
                  <c:v>Extra-EU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EF1C-4329-AD63-C37E3240ECA9}"/>
              </c:ext>
            </c:extLst>
          </c:dPt>
          <c:cat>
            <c:strRef>
              <c:f>Figure8!$B$34:$B$61</c:f>
              <c:strCache>
                <c:ptCount val="28"/>
                <c:pt idx="0">
                  <c:v>Estonia</c:v>
                </c:pt>
                <c:pt idx="1">
                  <c:v>Luxembourg</c:v>
                </c:pt>
                <c:pt idx="2">
                  <c:v>Finland</c:v>
                </c:pt>
                <c:pt idx="3">
                  <c:v>Latvia</c:v>
                </c:pt>
                <c:pt idx="4">
                  <c:v>Hungary</c:v>
                </c:pt>
                <c:pt idx="5">
                  <c:v>Denmark</c:v>
                </c:pt>
                <c:pt idx="6">
                  <c:v>Croatia</c:v>
                </c:pt>
                <c:pt idx="7">
                  <c:v>Slovenia</c:v>
                </c:pt>
                <c:pt idx="8">
                  <c:v>Romania</c:v>
                </c:pt>
                <c:pt idx="9">
                  <c:v>Bulgaria</c:v>
                </c:pt>
                <c:pt idx="10">
                  <c:v>Poland</c:v>
                </c:pt>
                <c:pt idx="11">
                  <c:v>France</c:v>
                </c:pt>
                <c:pt idx="12">
                  <c:v>Czechia</c:v>
                </c:pt>
                <c:pt idx="13">
                  <c:v>Netherlands</c:v>
                </c:pt>
                <c:pt idx="14">
                  <c:v>Portugal</c:v>
                </c:pt>
                <c:pt idx="15">
                  <c:v>Spain</c:v>
                </c:pt>
                <c:pt idx="16">
                  <c:v>Greece</c:v>
                </c:pt>
                <c:pt idx="17">
                  <c:v>Belgium</c:v>
                </c:pt>
                <c:pt idx="18">
                  <c:v>Lithuania</c:v>
                </c:pt>
                <c:pt idx="19">
                  <c:v>Slovakia</c:v>
                </c:pt>
                <c:pt idx="20">
                  <c:v>EU</c:v>
                </c:pt>
                <c:pt idx="21">
                  <c:v>Austria</c:v>
                </c:pt>
                <c:pt idx="22">
                  <c:v>Italy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Malta</c:v>
                </c:pt>
              </c:strCache>
            </c:strRef>
          </c:cat>
          <c:val>
            <c:numRef>
              <c:f>Figure8!$D$34:$D$61</c:f>
              <c:numCache>
                <c:formatCode>0.0</c:formatCode>
                <c:ptCount val="28"/>
                <c:pt idx="0">
                  <c:v>1.6268675544945745</c:v>
                </c:pt>
                <c:pt idx="1">
                  <c:v>3.1189270848454527</c:v>
                </c:pt>
                <c:pt idx="2">
                  <c:v>3.8308418830312365</c:v>
                </c:pt>
                <c:pt idx="3">
                  <c:v>4.1793769488191392</c:v>
                </c:pt>
                <c:pt idx="4">
                  <c:v>10.599371416921452</c:v>
                </c:pt>
                <c:pt idx="5">
                  <c:v>10.742035085096841</c:v>
                </c:pt>
                <c:pt idx="6">
                  <c:v>11.967434203653376</c:v>
                </c:pt>
                <c:pt idx="7">
                  <c:v>13.112880600378279</c:v>
                </c:pt>
                <c:pt idx="8">
                  <c:v>16.717150059943474</c:v>
                </c:pt>
                <c:pt idx="9">
                  <c:v>19.476948035956095</c:v>
                </c:pt>
                <c:pt idx="10">
                  <c:v>20.62153463712712</c:v>
                </c:pt>
                <c:pt idx="11">
                  <c:v>21.496198589450678</c:v>
                </c:pt>
                <c:pt idx="12">
                  <c:v>22.647221572300666</c:v>
                </c:pt>
                <c:pt idx="13">
                  <c:v>23.05259086061297</c:v>
                </c:pt>
                <c:pt idx="14">
                  <c:v>23.773909920976948</c:v>
                </c:pt>
                <c:pt idx="15">
                  <c:v>24.522166647162255</c:v>
                </c:pt>
                <c:pt idx="16">
                  <c:v>28.261607271355636</c:v>
                </c:pt>
                <c:pt idx="17">
                  <c:v>32.144676230269312</c:v>
                </c:pt>
                <c:pt idx="18">
                  <c:v>35.038096332555973</c:v>
                </c:pt>
                <c:pt idx="19">
                  <c:v>39.48203598919121</c:v>
                </c:pt>
                <c:pt idx="20">
                  <c:v>42.248818811344066</c:v>
                </c:pt>
                <c:pt idx="21">
                  <c:v>44.529620553333345</c:v>
                </c:pt>
                <c:pt idx="22">
                  <c:v>48.410434022476537</c:v>
                </c:pt>
                <c:pt idx="23">
                  <c:v>52.619355524426247</c:v>
                </c:pt>
                <c:pt idx="24">
                  <c:v>63.706051153749499</c:v>
                </c:pt>
                <c:pt idx="25">
                  <c:v>94.896946277702398</c:v>
                </c:pt>
                <c:pt idx="26">
                  <c:v>97.536959574902497</c:v>
                </c:pt>
                <c:pt idx="2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C-4329-AD63-C37E3240E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1696000"/>
        <c:axId val="201697536"/>
      </c:barChart>
      <c:catAx>
        <c:axId val="201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01697536"/>
        <c:crosses val="autoZero"/>
        <c:auto val="1"/>
        <c:lblAlgn val="ctr"/>
        <c:lblOffset val="100"/>
        <c:noMultiLvlLbl val="0"/>
      </c:catAx>
      <c:valAx>
        <c:axId val="2016975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696000"/>
        <c:crosses val="autoZero"/>
        <c:crossBetween val="between"/>
        <c:majorUnit val="10"/>
      </c:valAx>
    </c:plotArea>
    <c:legend>
      <c:legendPos val="r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Figure9!$C$32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Figure9!$B$33:$B$38</c:f>
              <c:strCache>
                <c:ptCount val="6"/>
                <c:pt idx="0">
                  <c:v>Motor cars and other motor vehicles for transporting persons</c:v>
                </c:pt>
                <c:pt idx="1">
                  <c:v>Parts and accessories of motor vehicles</c:v>
                </c:pt>
                <c:pt idx="2">
                  <c:v>Motor vehicles for the transport of goods and special-purpose motor vehicles</c:v>
                </c:pt>
                <c:pt idx="3">
                  <c:v>Motor cycles and cycles, motorized and non-motorized; invalid carriages</c:v>
                </c:pt>
                <c:pt idx="4">
                  <c:v>Road motor vehicles, not elsewhere specified (tractors, etc)</c:v>
                </c:pt>
                <c:pt idx="5">
                  <c:v>Trailers and semi-trailers</c:v>
                </c:pt>
              </c:strCache>
            </c:strRef>
          </c:cat>
          <c:val>
            <c:numRef>
              <c:f>Figure9!$C$33:$C$38</c:f>
              <c:numCache>
                <c:formatCode>#,##0.0</c:formatCode>
                <c:ptCount val="6"/>
                <c:pt idx="0">
                  <c:v>121.337244332</c:v>
                </c:pt>
                <c:pt idx="1">
                  <c:v>46.161894654999998</c:v>
                </c:pt>
                <c:pt idx="2">
                  <c:v>16.047843461999999</c:v>
                </c:pt>
                <c:pt idx="3">
                  <c:v>4.1256961890000001</c:v>
                </c:pt>
                <c:pt idx="4">
                  <c:v>5.9805455739999998</c:v>
                </c:pt>
                <c:pt idx="5">
                  <c:v>3.2472072920000001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0-4270-8276-C6B28A594A10}"/>
            </c:ext>
          </c:extLst>
        </c:ser>
        <c:ser>
          <c:idx val="1"/>
          <c:order val="1"/>
          <c:tx>
            <c:strRef>
              <c:f>Figure9!$D$32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Figure9!$B$33:$B$38</c:f>
              <c:strCache>
                <c:ptCount val="6"/>
                <c:pt idx="0">
                  <c:v>Motor cars and other motor vehicles for transporting persons</c:v>
                </c:pt>
                <c:pt idx="1">
                  <c:v>Parts and accessories of motor vehicles</c:v>
                </c:pt>
                <c:pt idx="2">
                  <c:v>Motor vehicles for the transport of goods and special-purpose motor vehicles</c:v>
                </c:pt>
                <c:pt idx="3">
                  <c:v>Motor cycles and cycles, motorized and non-motorized; invalid carriages</c:v>
                </c:pt>
                <c:pt idx="4">
                  <c:v>Road motor vehicles, not elsewhere specified (tractors, etc)</c:v>
                </c:pt>
                <c:pt idx="5">
                  <c:v>Trailers and semi-trailers</c:v>
                </c:pt>
              </c:strCache>
            </c:strRef>
          </c:cat>
          <c:val>
            <c:numRef>
              <c:f>Figure9!$D$33:$D$38</c:f>
              <c:numCache>
                <c:formatCode>#,##0.0</c:formatCode>
                <c:ptCount val="6"/>
                <c:pt idx="0">
                  <c:v>51.377892713999998</c:v>
                </c:pt>
                <c:pt idx="1">
                  <c:v>21.037244713</c:v>
                </c:pt>
                <c:pt idx="2">
                  <c:v>5.5053167170000004</c:v>
                </c:pt>
                <c:pt idx="3">
                  <c:v>9.8784309199999996</c:v>
                </c:pt>
                <c:pt idx="4">
                  <c:v>2.2113492109999999</c:v>
                </c:pt>
                <c:pt idx="5">
                  <c:v>1.76995378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0-4270-8276-C6B28A594A10}"/>
            </c:ext>
          </c:extLst>
        </c:ser>
        <c:ser>
          <c:idx val="2"/>
          <c:order val="2"/>
          <c:tx>
            <c:strRef>
              <c:f>Figure9!$E$32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Figure9!$B$33:$B$38</c:f>
              <c:strCache>
                <c:ptCount val="6"/>
                <c:pt idx="0">
                  <c:v>Motor cars and other motor vehicles for transporting persons</c:v>
                </c:pt>
                <c:pt idx="1">
                  <c:v>Parts and accessories of motor vehicles</c:v>
                </c:pt>
                <c:pt idx="2">
                  <c:v>Motor vehicles for the transport of goods and special-purpose motor vehicles</c:v>
                </c:pt>
                <c:pt idx="3">
                  <c:v>Motor cycles and cycles, motorized and non-motorized; invalid carriages</c:v>
                </c:pt>
                <c:pt idx="4">
                  <c:v>Road motor vehicles, not elsewhere specified (tractors, etc)</c:v>
                </c:pt>
                <c:pt idx="5">
                  <c:v>Trailers and semi-trailers</c:v>
                </c:pt>
              </c:strCache>
            </c:strRef>
          </c:cat>
          <c:val>
            <c:numRef>
              <c:f>Figure9!$E$33:$E$38</c:f>
              <c:numCache>
                <c:formatCode>#,##0.0</c:formatCode>
                <c:ptCount val="6"/>
                <c:pt idx="0">
                  <c:v>69.959351617999999</c:v>
                </c:pt>
                <c:pt idx="1">
                  <c:v>25.124649941999998</c:v>
                </c:pt>
                <c:pt idx="2">
                  <c:v>10.542526745</c:v>
                </c:pt>
                <c:pt idx="3">
                  <c:v>-5.7527347309999994</c:v>
                </c:pt>
                <c:pt idx="4">
                  <c:v>3.7691963629999998</c:v>
                </c:pt>
                <c:pt idx="5">
                  <c:v>1.4772535120000001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0-4270-8276-C6B28A59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28128"/>
        <c:axId val="204929664"/>
      </c:barChart>
      <c:catAx>
        <c:axId val="20492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04929664"/>
        <c:crosses val="autoZero"/>
        <c:auto val="1"/>
        <c:lblAlgn val="ctr"/>
        <c:lblOffset val="100"/>
        <c:noMultiLvlLbl val="0"/>
      </c:catAx>
      <c:valAx>
        <c:axId val="204929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492812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628650</xdr:colOff>
      <xdr:row>26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155567</xdr:colOff>
      <xdr:row>25</xdr:row>
      <xdr:rowOff>104775</xdr:rowOff>
    </xdr:from>
    <xdr:to>
      <xdr:col>12</xdr:col>
      <xdr:colOff>466725</xdr:colOff>
      <xdr:row>28</xdr:row>
      <xdr:rowOff>112481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042017" y="4162425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184142</xdr:colOff>
      <xdr:row>25</xdr:row>
      <xdr:rowOff>123825</xdr:rowOff>
    </xdr:from>
    <xdr:to>
      <xdr:col>12</xdr:col>
      <xdr:colOff>495300</xdr:colOff>
      <xdr:row>28</xdr:row>
      <xdr:rowOff>131531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27742" y="4181475"/>
          <a:ext cx="1530358" cy="503006"/>
        </a:xfrm>
        <a:prstGeom prst="rect">
          <a:avLst/>
        </a:prstGeom>
      </xdr:spPr>
    </xdr:pic>
    <xdr:clientData/>
  </xdr:twoCellAnchor>
  <xdr:twoCellAnchor>
    <xdr:from>
      <xdr:col>1</xdr:col>
      <xdr:colOff>42862</xdr:colOff>
      <xdr:row>2</xdr:row>
      <xdr:rowOff>0</xdr:rowOff>
    </xdr:from>
    <xdr:to>
      <xdr:col>13</xdr:col>
      <xdr:colOff>4762</xdr:colOff>
      <xdr:row>26</xdr:row>
      <xdr:rowOff>144000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755642</xdr:colOff>
      <xdr:row>25</xdr:row>
      <xdr:rowOff>125644</xdr:rowOff>
    </xdr:from>
    <xdr:to>
      <xdr:col>10</xdr:col>
      <xdr:colOff>19050</xdr:colOff>
      <xdr:row>28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156442" y="4183294"/>
          <a:ext cx="1530358" cy="503006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</xdr:row>
      <xdr:rowOff>9525</xdr:rowOff>
    </xdr:from>
    <xdr:to>
      <xdr:col>5</xdr:col>
      <xdr:colOff>1000125</xdr:colOff>
      <xdr:row>26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895350</xdr:colOff>
      <xdr:row>2</xdr:row>
      <xdr:rowOff>9525</xdr:rowOff>
    </xdr:from>
    <xdr:to>
      <xdr:col>11</xdr:col>
      <xdr:colOff>19050</xdr:colOff>
      <xdr:row>26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422267</xdr:colOff>
      <xdr:row>27</xdr:row>
      <xdr:rowOff>0</xdr:rowOff>
    </xdr:from>
    <xdr:to>
      <xdr:col>13</xdr:col>
      <xdr:colOff>0</xdr:colOff>
      <xdr:row>29</xdr:row>
      <xdr:rowOff>122006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61092" y="51435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28574</xdr:rowOff>
    </xdr:from>
    <xdr:to>
      <xdr:col>13</xdr:col>
      <xdr:colOff>28575</xdr:colOff>
      <xdr:row>26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422267</xdr:colOff>
      <xdr:row>27</xdr:row>
      <xdr:rowOff>0</xdr:rowOff>
    </xdr:from>
    <xdr:to>
      <xdr:col>13</xdr:col>
      <xdr:colOff>0</xdr:colOff>
      <xdr:row>29</xdr:row>
      <xdr:rowOff>122006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61092" y="51435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</xdr:row>
      <xdr:rowOff>238123</xdr:rowOff>
    </xdr:from>
    <xdr:to>
      <xdr:col>13</xdr:col>
      <xdr:colOff>9525</xdr:colOff>
      <xdr:row>26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422267</xdr:colOff>
      <xdr:row>27</xdr:row>
      <xdr:rowOff>0</xdr:rowOff>
    </xdr:from>
    <xdr:to>
      <xdr:col>13</xdr:col>
      <xdr:colOff>0</xdr:colOff>
      <xdr:row>29</xdr:row>
      <xdr:rowOff>122006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61092" y="51435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238124</xdr:rowOff>
    </xdr:from>
    <xdr:to>
      <xdr:col>12</xdr:col>
      <xdr:colOff>723900</xdr:colOff>
      <xdr:row>26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298442</xdr:colOff>
      <xdr:row>26</xdr:row>
      <xdr:rowOff>9525</xdr:rowOff>
    </xdr:from>
    <xdr:to>
      <xdr:col>13</xdr:col>
      <xdr:colOff>9525</xdr:colOff>
      <xdr:row>29</xdr:row>
      <xdr:rowOff>6320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175492" y="4705350"/>
          <a:ext cx="1530358" cy="492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13</xdr:col>
      <xdr:colOff>9525</xdr:colOff>
      <xdr:row>25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222242</xdr:colOff>
      <xdr:row>25</xdr:row>
      <xdr:rowOff>19050</xdr:rowOff>
    </xdr:from>
    <xdr:to>
      <xdr:col>12</xdr:col>
      <xdr:colOff>704850</xdr:colOff>
      <xdr:row>28</xdr:row>
      <xdr:rowOff>44022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099292" y="4724400"/>
          <a:ext cx="1530358" cy="5202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13</xdr:col>
      <xdr:colOff>9525</xdr:colOff>
      <xdr:row>26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146042</xdr:colOff>
      <xdr:row>33</xdr:row>
      <xdr:rowOff>0</xdr:rowOff>
    </xdr:from>
    <xdr:to>
      <xdr:col>9</xdr:col>
      <xdr:colOff>0</xdr:colOff>
      <xdr:row>36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5375267" y="5238750"/>
          <a:ext cx="1530358" cy="5030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438150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155567</xdr:colOff>
      <xdr:row>27</xdr:row>
      <xdr:rowOff>0</xdr:rowOff>
    </xdr:from>
    <xdr:to>
      <xdr:col>6</xdr:col>
      <xdr:colOff>466725</xdr:colOff>
      <xdr:row>30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32517" y="5153025"/>
          <a:ext cx="1530358" cy="5030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ATIONS\3.%20Web%20dissemination\Publications\ITGS%20On%20line%20publication\3.%20EU%20international%20trade%20by%20products\3.3%20Manufactured%20goods\3.%20Motor%20cars\Update%202021\Motor_cars_working_file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ies"/>
      <sheetName val="Data1-2"/>
      <sheetName val="Data3"/>
      <sheetName val="Data4-6"/>
      <sheetName val="Data78"/>
      <sheetName val="Data9"/>
      <sheetName val="Data10"/>
      <sheetName val="Contents"/>
      <sheetName val="Figure1"/>
      <sheetName val="Figure2"/>
      <sheetName val="Figure3"/>
      <sheetName val="Figure4"/>
      <sheetName val="Figure5"/>
      <sheetName val="Figure6"/>
      <sheetName val="Figure7"/>
      <sheetName val="Figure8"/>
      <sheetName val="Figure9"/>
      <sheetName val="Figure10"/>
    </sheetNames>
    <sheetDataSet>
      <sheetData sheetId="0"/>
      <sheetData sheetId="1"/>
      <sheetData sheetId="2"/>
      <sheetData sheetId="3">
        <row r="15">
          <cell r="C15">
            <v>988734757</v>
          </cell>
          <cell r="D15">
            <v>1888267192</v>
          </cell>
          <cell r="E15">
            <v>1302498424</v>
          </cell>
          <cell r="F15">
            <v>1335265979</v>
          </cell>
          <cell r="G15">
            <v>2104876179</v>
          </cell>
          <cell r="H15">
            <v>3031648034</v>
          </cell>
          <cell r="I15">
            <v>4099240189</v>
          </cell>
          <cell r="J15">
            <v>4920506907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V37"/>
  <sheetViews>
    <sheetView showGridLines="0" tabSelected="1" workbookViewId="0">
      <selection activeCell="P1" sqref="P1"/>
    </sheetView>
  </sheetViews>
  <sheetFormatPr defaultRowHeight="12" x14ac:dyDescent="0.2"/>
  <cols>
    <col min="1" max="1" width="1.7109375" style="1" customWidth="1"/>
    <col min="2" max="2" width="9.140625" style="1"/>
    <col min="3" max="3" width="13.42578125" style="1" bestFit="1" customWidth="1"/>
    <col min="4" max="12" width="9.140625" style="1"/>
    <col min="13" max="13" width="9.7109375" style="1" customWidth="1"/>
    <col min="14" max="14" width="5.140625" style="1" customWidth="1"/>
    <col min="15" max="15" width="11.140625" style="1" customWidth="1"/>
    <col min="16" max="16384" width="9.140625" style="1"/>
  </cols>
  <sheetData>
    <row r="1" spans="2:2" ht="23.25" x14ac:dyDescent="0.35">
      <c r="B1" s="77" t="s">
        <v>54</v>
      </c>
    </row>
    <row r="2" spans="2:2" ht="20.25" x14ac:dyDescent="0.3">
      <c r="B2" s="78" t="s">
        <v>3</v>
      </c>
    </row>
    <row r="26" spans="2:2" x14ac:dyDescent="0.2">
      <c r="B26" s="14" t="s">
        <v>39</v>
      </c>
    </row>
    <row r="27" spans="2:2" x14ac:dyDescent="0.2">
      <c r="B27" s="14"/>
    </row>
    <row r="28" spans="2:2" ht="15" x14ac:dyDescent="0.2">
      <c r="B28" s="76" t="s">
        <v>55</v>
      </c>
    </row>
    <row r="33" spans="2:22" x14ac:dyDescent="0.2">
      <c r="B33" s="4"/>
      <c r="C33" s="33" t="s">
        <v>56</v>
      </c>
      <c r="D33" s="71" t="s">
        <v>57</v>
      </c>
      <c r="E33" s="71" t="s">
        <v>58</v>
      </c>
      <c r="F33" s="71" t="s">
        <v>59</v>
      </c>
      <c r="G33" s="71" t="s">
        <v>60</v>
      </c>
      <c r="H33" s="71" t="s">
        <v>61</v>
      </c>
      <c r="I33" s="71" t="s">
        <v>62</v>
      </c>
      <c r="J33" s="71" t="s">
        <v>63</v>
      </c>
      <c r="K33" s="71" t="s">
        <v>64</v>
      </c>
      <c r="L33" s="71" t="s">
        <v>65</v>
      </c>
      <c r="M33" s="71" t="s">
        <v>66</v>
      </c>
      <c r="N33" s="71" t="s">
        <v>67</v>
      </c>
      <c r="O33" s="71" t="s">
        <v>68</v>
      </c>
      <c r="P33" s="71" t="s">
        <v>69</v>
      </c>
      <c r="Q33" s="71" t="s">
        <v>70</v>
      </c>
      <c r="R33" s="71" t="s">
        <v>71</v>
      </c>
      <c r="S33" s="71" t="s">
        <v>72</v>
      </c>
      <c r="T33" s="71" t="s">
        <v>73</v>
      </c>
      <c r="U33" s="71" t="s">
        <v>74</v>
      </c>
    </row>
    <row r="34" spans="2:22" x14ac:dyDescent="0.2">
      <c r="B34" s="5" t="s">
        <v>0</v>
      </c>
      <c r="C34" s="19">
        <v>77.322869507999997</v>
      </c>
      <c r="D34" s="19">
        <v>76.045664110999994</v>
      </c>
      <c r="E34" s="19">
        <v>79.454631168999995</v>
      </c>
      <c r="F34" s="19">
        <v>80.072523653000005</v>
      </c>
      <c r="G34" s="19">
        <v>86.389917632000007</v>
      </c>
      <c r="H34" s="19">
        <v>91.142317804000001</v>
      </c>
      <c r="I34" s="19">
        <v>84.393344002000006</v>
      </c>
      <c r="J34" s="19">
        <v>61.010028470999998</v>
      </c>
      <c r="K34" s="19">
        <v>87.655479557999996</v>
      </c>
      <c r="L34" s="19">
        <v>104.98108489099999</v>
      </c>
      <c r="M34" s="19">
        <v>118.243374694</v>
      </c>
      <c r="N34" s="19">
        <v>123.05771273800001</v>
      </c>
      <c r="O34" s="19">
        <v>129.087452533</v>
      </c>
      <c r="P34" s="19">
        <v>149.51343277199999</v>
      </c>
      <c r="Q34" s="19">
        <v>144.74394682799999</v>
      </c>
      <c r="R34" s="19">
        <v>147.53773319800001</v>
      </c>
      <c r="S34" s="19">
        <v>141.13811422000001</v>
      </c>
      <c r="T34" s="19">
        <v>140.44904839099999</v>
      </c>
      <c r="U34" s="19">
        <v>121.337244332</v>
      </c>
      <c r="V34" s="80"/>
    </row>
    <row r="35" spans="2:22" x14ac:dyDescent="0.2">
      <c r="B35" s="6" t="s">
        <v>1</v>
      </c>
      <c r="C35" s="20">
        <v>25.965992204999999</v>
      </c>
      <c r="D35" s="20">
        <v>28.617972618</v>
      </c>
      <c r="E35" s="20">
        <v>32.416568654999999</v>
      </c>
      <c r="F35" s="20">
        <v>33.816486705999999</v>
      </c>
      <c r="G35" s="20">
        <v>39.048336128000003</v>
      </c>
      <c r="H35" s="20">
        <v>42.589918703999999</v>
      </c>
      <c r="I35" s="20">
        <v>38.303001332999997</v>
      </c>
      <c r="J35" s="20">
        <v>28.495187266999999</v>
      </c>
      <c r="K35" s="20">
        <v>29.453482159</v>
      </c>
      <c r="L35" s="20">
        <v>32.67543671</v>
      </c>
      <c r="M35" s="20">
        <v>32.687464745</v>
      </c>
      <c r="N35" s="20">
        <v>32.305291863999997</v>
      </c>
      <c r="O35" s="20">
        <v>35.723593954000002</v>
      </c>
      <c r="P35" s="20">
        <v>43.560854859999999</v>
      </c>
      <c r="Q35" s="20">
        <v>49.835126696000003</v>
      </c>
      <c r="R35" s="20">
        <v>55.883370456000002</v>
      </c>
      <c r="S35" s="20">
        <v>56.306902033</v>
      </c>
      <c r="T35" s="20">
        <v>63.293666483000003</v>
      </c>
      <c r="U35" s="20">
        <v>51.377892713999998</v>
      </c>
      <c r="V35" s="80"/>
    </row>
    <row r="36" spans="2:22" x14ac:dyDescent="0.2">
      <c r="B36" s="7" t="s">
        <v>2</v>
      </c>
      <c r="C36" s="8">
        <v>51.356877302999997</v>
      </c>
      <c r="D36" s="8">
        <v>47.427691492999998</v>
      </c>
      <c r="E36" s="8">
        <v>47.038062513999996</v>
      </c>
      <c r="F36" s="8">
        <v>46.256036947000005</v>
      </c>
      <c r="G36" s="8">
        <v>47.341581504000004</v>
      </c>
      <c r="H36" s="8">
        <v>48.552399100000002</v>
      </c>
      <c r="I36" s="8">
        <v>46.090342669000009</v>
      </c>
      <c r="J36" s="8">
        <v>32.514841204</v>
      </c>
      <c r="K36" s="8">
        <v>58.201997398999993</v>
      </c>
      <c r="L36" s="8">
        <v>72.305648180999995</v>
      </c>
      <c r="M36" s="8">
        <v>85.555909948999997</v>
      </c>
      <c r="N36" s="8">
        <v>90.752420874000009</v>
      </c>
      <c r="O36" s="8">
        <v>93.363858579000009</v>
      </c>
      <c r="P36" s="8">
        <v>105.95257791199998</v>
      </c>
      <c r="Q36" s="8">
        <v>94.908820131999988</v>
      </c>
      <c r="R36" s="8">
        <v>91.654362742000018</v>
      </c>
      <c r="S36" s="8">
        <v>84.831212187000006</v>
      </c>
      <c r="T36" s="8">
        <v>77.155381907999981</v>
      </c>
      <c r="U36" s="8">
        <v>69.959351617999999</v>
      </c>
      <c r="V36" s="80"/>
    </row>
    <row r="37" spans="2:2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8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V35"/>
  <sheetViews>
    <sheetView showGridLines="0" workbookViewId="0">
      <selection activeCell="O1" sqref="O1"/>
    </sheetView>
  </sheetViews>
  <sheetFormatPr defaultRowHeight="12" x14ac:dyDescent="0.2"/>
  <cols>
    <col min="1" max="1" width="1.7109375" style="1" customWidth="1"/>
    <col min="2" max="2" width="14.28515625" style="1" customWidth="1"/>
    <col min="3" max="21" width="9.140625" style="1" customWidth="1"/>
    <col min="22" max="49" width="4.7109375" style="1" customWidth="1"/>
    <col min="50" max="16384" width="9.140625" style="1"/>
  </cols>
  <sheetData>
    <row r="1" spans="2:13" ht="23.25" x14ac:dyDescent="0.35">
      <c r="B1" s="77" t="s">
        <v>77</v>
      </c>
    </row>
    <row r="2" spans="2:13" ht="20.25" x14ac:dyDescent="0.3">
      <c r="B2" s="78" t="s">
        <v>38</v>
      </c>
    </row>
    <row r="5" spans="2:13" x14ac:dyDescent="0.2">
      <c r="M5" s="9"/>
    </row>
    <row r="28" spans="2:48" ht="15" x14ac:dyDescent="0.2">
      <c r="B28" s="76" t="s">
        <v>55</v>
      </c>
    </row>
    <row r="31" spans="2:48" x14ac:dyDescent="0.2">
      <c r="B31" s="3"/>
    </row>
    <row r="32" spans="2:48" x14ac:dyDescent="0.2"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</row>
    <row r="33" spans="2:48" x14ac:dyDescent="0.2">
      <c r="B33" s="4"/>
      <c r="C33" s="71" t="s">
        <v>56</v>
      </c>
      <c r="D33" s="71" t="s">
        <v>57</v>
      </c>
      <c r="E33" s="71" t="s">
        <v>58</v>
      </c>
      <c r="F33" s="71" t="s">
        <v>59</v>
      </c>
      <c r="G33" s="71" t="s">
        <v>60</v>
      </c>
      <c r="H33" s="71" t="s">
        <v>61</v>
      </c>
      <c r="I33" s="71" t="s">
        <v>62</v>
      </c>
      <c r="J33" s="71" t="s">
        <v>63</v>
      </c>
      <c r="K33" s="71" t="s">
        <v>64</v>
      </c>
      <c r="L33" s="71" t="s">
        <v>65</v>
      </c>
      <c r="M33" s="71" t="s">
        <v>66</v>
      </c>
      <c r="N33" s="71" t="s">
        <v>67</v>
      </c>
      <c r="O33" s="71" t="s">
        <v>68</v>
      </c>
      <c r="P33" s="71" t="s">
        <v>69</v>
      </c>
      <c r="Q33" s="71" t="s">
        <v>70</v>
      </c>
      <c r="R33" s="71" t="s">
        <v>71</v>
      </c>
      <c r="S33" s="71" t="s">
        <v>72</v>
      </c>
      <c r="T33" s="71" t="s">
        <v>73</v>
      </c>
      <c r="U33" s="71" t="s">
        <v>74</v>
      </c>
    </row>
    <row r="34" spans="2:48" x14ac:dyDescent="0.2">
      <c r="B34" s="5" t="s">
        <v>0</v>
      </c>
      <c r="C34" s="72">
        <v>7.736520664562982</v>
      </c>
      <c r="D34" s="72">
        <v>7.855175737297369</v>
      </c>
      <c r="E34" s="72">
        <v>7.4890832047159819</v>
      </c>
      <c r="F34" s="72">
        <v>6.9994973691729649</v>
      </c>
      <c r="G34" s="72">
        <v>6.8210570230077785</v>
      </c>
      <c r="H34" s="72">
        <v>6.6948682706088531</v>
      </c>
      <c r="I34" s="72">
        <v>5.9396429599221756</v>
      </c>
      <c r="J34" s="72">
        <v>5.1523662390594218</v>
      </c>
      <c r="K34" s="72">
        <v>6.1059372143320756</v>
      </c>
      <c r="L34" s="72">
        <v>6.4625176071527024</v>
      </c>
      <c r="M34" s="72">
        <v>6.6770977756005019</v>
      </c>
      <c r="N34" s="72">
        <v>6.9127786095258354</v>
      </c>
      <c r="O34" s="72">
        <v>7.184287947417614</v>
      </c>
      <c r="P34" s="72">
        <v>7.9684047593251348</v>
      </c>
      <c r="Q34" s="72">
        <v>7.7535332716543559</v>
      </c>
      <c r="R34" s="72">
        <v>7.3981173284576558</v>
      </c>
      <c r="S34" s="72">
        <v>6.8509034903236703</v>
      </c>
      <c r="T34" s="72">
        <v>6.5887619301738507</v>
      </c>
      <c r="U34" s="72">
        <v>6.2813421946014252</v>
      </c>
      <c r="V34" s="13"/>
      <c r="W34" s="13"/>
      <c r="X34" s="17"/>
      <c r="Y34" s="13"/>
      <c r="Z34" s="13"/>
      <c r="AA34" s="17"/>
      <c r="AB34" s="13"/>
      <c r="AC34" s="13"/>
      <c r="AD34" s="17"/>
      <c r="AE34" s="13"/>
      <c r="AF34" s="13"/>
      <c r="AG34" s="17"/>
      <c r="AH34" s="13"/>
      <c r="AI34" s="13"/>
      <c r="AJ34" s="17"/>
      <c r="AK34" s="13"/>
      <c r="AL34" s="13"/>
      <c r="AM34" s="17"/>
      <c r="AN34" s="13"/>
      <c r="AO34" s="13"/>
      <c r="AP34" s="17"/>
      <c r="AQ34" s="13"/>
      <c r="AR34" s="13"/>
      <c r="AS34" s="17"/>
      <c r="AT34" s="13"/>
      <c r="AU34" s="13"/>
      <c r="AV34" s="17"/>
    </row>
    <row r="35" spans="2:48" x14ac:dyDescent="0.2">
      <c r="B35" s="6" t="s">
        <v>1</v>
      </c>
      <c r="C35" s="73">
        <v>2.7597974454915883</v>
      </c>
      <c r="D35" s="73">
        <v>3.0498830264566887</v>
      </c>
      <c r="E35" s="73">
        <v>3.1672798333920489</v>
      </c>
      <c r="F35" s="73">
        <v>2.8868617515500077</v>
      </c>
      <c r="G35" s="73">
        <v>2.9081875314259613</v>
      </c>
      <c r="H35" s="73">
        <v>2.9830215565399438</v>
      </c>
      <c r="I35" s="73">
        <v>2.4637918734818176</v>
      </c>
      <c r="J35" s="73">
        <v>2.3878980098939673</v>
      </c>
      <c r="K35" s="73">
        <v>2.0022322516818516</v>
      </c>
      <c r="L35" s="73">
        <v>1.9611616603455193</v>
      </c>
      <c r="M35" s="73">
        <v>1.9199711736733085</v>
      </c>
      <c r="N35" s="73">
        <v>1.9809456389513167</v>
      </c>
      <c r="O35" s="73">
        <v>2.1977981835752889</v>
      </c>
      <c r="P35" s="73">
        <v>2.6431462748722692</v>
      </c>
      <c r="Q35" s="73">
        <v>3.109894409655376</v>
      </c>
      <c r="R35" s="73">
        <v>3.1535445446817634</v>
      </c>
      <c r="S35" s="73">
        <v>2.9450543045973427</v>
      </c>
      <c r="T35" s="73">
        <v>3.2623723004460161</v>
      </c>
      <c r="U35" s="73">
        <v>2.997150969170697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H41"/>
  <sheetViews>
    <sheetView showGridLines="0" workbookViewId="0">
      <selection activeCell="L1" sqref="L1"/>
    </sheetView>
  </sheetViews>
  <sheetFormatPr defaultRowHeight="12" x14ac:dyDescent="0.2"/>
  <cols>
    <col min="1" max="1" width="1.7109375" style="1" customWidth="1"/>
    <col min="2" max="8" width="15.7109375" style="1" customWidth="1"/>
    <col min="9" max="16384" width="9.140625" style="1"/>
  </cols>
  <sheetData>
    <row r="1" spans="2:2" ht="23.25" x14ac:dyDescent="0.35">
      <c r="B1" s="77" t="s">
        <v>76</v>
      </c>
    </row>
    <row r="2" spans="2:2" ht="20.25" x14ac:dyDescent="0.3">
      <c r="B2" s="78" t="s">
        <v>38</v>
      </c>
    </row>
    <row r="28" spans="2:2" ht="15" x14ac:dyDescent="0.2">
      <c r="B28" s="76" t="s">
        <v>55</v>
      </c>
    </row>
    <row r="34" spans="2:8" x14ac:dyDescent="0.2">
      <c r="B34" s="1" t="s">
        <v>5</v>
      </c>
      <c r="C34" s="1" t="s">
        <v>42</v>
      </c>
      <c r="D34" s="1" t="s">
        <v>43</v>
      </c>
      <c r="F34" s="1" t="s">
        <v>5</v>
      </c>
      <c r="G34" s="1" t="s">
        <v>42</v>
      </c>
      <c r="H34" s="1" t="s">
        <v>43</v>
      </c>
    </row>
    <row r="35" spans="2:8" x14ac:dyDescent="0.2">
      <c r="B35" s="36" t="s">
        <v>36</v>
      </c>
      <c r="C35" s="36">
        <v>28.108506159000001</v>
      </c>
      <c r="D35" s="36">
        <v>23.165604521304438</v>
      </c>
      <c r="E35" s="36"/>
      <c r="F35" s="1" t="s">
        <v>6</v>
      </c>
      <c r="G35" s="36">
        <v>10.505294472999999</v>
      </c>
      <c r="H35" s="36">
        <v>20.44711045561704</v>
      </c>
    </row>
    <row r="36" spans="2:8" x14ac:dyDescent="0.2">
      <c r="B36" s="36" t="s">
        <v>6</v>
      </c>
      <c r="C36" s="36">
        <v>23.378775426000001</v>
      </c>
      <c r="D36" s="36">
        <v>19.267600442640322</v>
      </c>
      <c r="E36" s="36"/>
      <c r="F36" s="1" t="s">
        <v>36</v>
      </c>
      <c r="G36" s="36">
        <v>9.1106880459999999</v>
      </c>
      <c r="H36" s="36">
        <v>17.732700904483423</v>
      </c>
    </row>
    <row r="37" spans="2:8" x14ac:dyDescent="0.2">
      <c r="B37" s="36" t="s">
        <v>8</v>
      </c>
      <c r="C37" s="36">
        <v>18.192791914000001</v>
      </c>
      <c r="D37" s="36">
        <v>14.993575974266671</v>
      </c>
      <c r="E37" s="36"/>
      <c r="F37" s="1" t="s">
        <v>9</v>
      </c>
      <c r="G37" s="36">
        <v>8.0970759030000004</v>
      </c>
      <c r="H37" s="36">
        <v>15.759844312948285</v>
      </c>
    </row>
    <row r="38" spans="2:8" x14ac:dyDescent="0.2">
      <c r="B38" s="36" t="s">
        <v>37</v>
      </c>
      <c r="C38" s="36">
        <v>6.8311002869999999</v>
      </c>
      <c r="D38" s="36">
        <v>5.6298462393862438</v>
      </c>
      <c r="E38" s="36"/>
      <c r="F38" s="1" t="s">
        <v>41</v>
      </c>
      <c r="G38" s="36">
        <v>6.3311912030000004</v>
      </c>
      <c r="H38" s="36">
        <v>12.322792680975041</v>
      </c>
    </row>
    <row r="39" spans="2:8" x14ac:dyDescent="0.2">
      <c r="B39" s="36" t="s">
        <v>7</v>
      </c>
      <c r="C39" s="36">
        <v>6.2899611240000004</v>
      </c>
      <c r="D39" s="36">
        <v>5.1838667992076388</v>
      </c>
      <c r="E39" s="36"/>
      <c r="F39" s="1" t="s">
        <v>37</v>
      </c>
      <c r="G39" s="36">
        <v>5.5103724610000002</v>
      </c>
      <c r="H39" s="36">
        <v>10.725181921481328</v>
      </c>
    </row>
    <row r="40" spans="2:8" x14ac:dyDescent="0.2">
      <c r="B40" s="36" t="s">
        <v>41</v>
      </c>
      <c r="C40" s="36">
        <v>5.9697768690000004</v>
      </c>
      <c r="D40" s="36">
        <v>4.9199871827199591</v>
      </c>
      <c r="E40" s="36"/>
      <c r="F40" s="1" t="s">
        <v>40</v>
      </c>
      <c r="G40" s="36">
        <v>4.0986327429999996</v>
      </c>
      <c r="H40" s="36">
        <v>7.977424776480099</v>
      </c>
    </row>
    <row r="41" spans="2:8" x14ac:dyDescent="0.2">
      <c r="B41" s="36" t="s">
        <v>4</v>
      </c>
      <c r="C41" s="36">
        <v>32.566332552999995</v>
      </c>
      <c r="D41" s="36">
        <v>26.839518840474732</v>
      </c>
      <c r="E41" s="36"/>
      <c r="F41" s="1" t="s">
        <v>4</v>
      </c>
      <c r="G41" s="36">
        <v>7.7246378849999928</v>
      </c>
      <c r="H41" s="36">
        <v>15.034944948014772</v>
      </c>
    </row>
  </sheetData>
  <sortState ref="B6:O33">
    <sortCondition descending="1" ref="H6:H33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U43"/>
  <sheetViews>
    <sheetView showGridLines="0" workbookViewId="0">
      <selection activeCell="O1" sqref="O1"/>
    </sheetView>
  </sheetViews>
  <sheetFormatPr defaultRowHeight="15" customHeight="1" x14ac:dyDescent="0.2"/>
  <cols>
    <col min="1" max="1" width="1.7109375" style="1" customWidth="1"/>
    <col min="2" max="2" width="12.7109375" style="1" customWidth="1"/>
    <col min="3" max="10" width="9.140625" style="1" customWidth="1"/>
    <col min="11" max="12" width="9.140625" style="1"/>
    <col min="13" max="13" width="11" style="1" customWidth="1"/>
    <col min="14" max="16384" width="9.140625" style="1"/>
  </cols>
  <sheetData>
    <row r="1" spans="2:2" ht="23.25" x14ac:dyDescent="0.35">
      <c r="B1" s="77" t="s">
        <v>52</v>
      </c>
    </row>
    <row r="2" spans="2:2" ht="20.25" x14ac:dyDescent="0.3">
      <c r="B2" s="78" t="s">
        <v>3</v>
      </c>
    </row>
    <row r="28" spans="2:2" ht="15" customHeight="1" x14ac:dyDescent="0.2">
      <c r="B28" s="76" t="s">
        <v>55</v>
      </c>
    </row>
    <row r="29" spans="2:2" ht="15" customHeight="1" x14ac:dyDescent="0.2">
      <c r="B29" s="14"/>
    </row>
    <row r="33" spans="2:21" ht="15" customHeight="1" x14ac:dyDescent="0.2">
      <c r="B33" s="4"/>
      <c r="C33" s="33">
        <v>2002</v>
      </c>
      <c r="D33" s="33">
        <v>2003</v>
      </c>
      <c r="E33" s="33">
        <v>2004</v>
      </c>
      <c r="F33" s="33">
        <v>2005</v>
      </c>
      <c r="G33" s="33">
        <v>2006</v>
      </c>
      <c r="H33" s="33">
        <v>2007</v>
      </c>
      <c r="I33" s="33">
        <v>2008</v>
      </c>
      <c r="J33" s="33">
        <v>2009</v>
      </c>
      <c r="K33" s="33">
        <v>2010</v>
      </c>
      <c r="L33" s="33">
        <v>2011</v>
      </c>
      <c r="M33" s="33">
        <v>2012</v>
      </c>
      <c r="N33" s="33">
        <v>2013</v>
      </c>
      <c r="O33" s="33">
        <v>2014</v>
      </c>
      <c r="P33" s="33">
        <v>2015</v>
      </c>
      <c r="Q33" s="33">
        <v>2016</v>
      </c>
      <c r="R33" s="33">
        <v>2017</v>
      </c>
      <c r="S33" s="75">
        <v>2018</v>
      </c>
      <c r="T33" s="75">
        <v>2019</v>
      </c>
      <c r="U33" s="75">
        <v>2020</v>
      </c>
    </row>
    <row r="34" spans="2:21" ht="15" customHeight="1" x14ac:dyDescent="0.2">
      <c r="B34" s="5" t="s">
        <v>1</v>
      </c>
      <c r="C34" s="19">
        <v>9.0183159059999998</v>
      </c>
      <c r="D34" s="19">
        <v>9.1767708549999991</v>
      </c>
      <c r="E34" s="19">
        <v>10.282171279</v>
      </c>
      <c r="F34" s="19">
        <v>11.084739399</v>
      </c>
      <c r="G34" s="19">
        <v>10.809751076</v>
      </c>
      <c r="H34" s="19">
        <v>12.178968660000001</v>
      </c>
      <c r="I34" s="19">
        <v>10.311743062</v>
      </c>
      <c r="J34" s="19">
        <v>7.8293235860000001</v>
      </c>
      <c r="K34" s="19">
        <v>8.7375560480000001</v>
      </c>
      <c r="L34" s="19">
        <v>9.789147346</v>
      </c>
      <c r="M34" s="19">
        <v>10.038367499</v>
      </c>
      <c r="N34" s="19">
        <v>10.652365738</v>
      </c>
      <c r="O34" s="19">
        <v>12.386157561999999</v>
      </c>
      <c r="P34" s="19">
        <v>14.894779518</v>
      </c>
      <c r="Q34" s="19">
        <v>15.891480567</v>
      </c>
      <c r="R34" s="19">
        <v>15.222565519</v>
      </c>
      <c r="S34" s="19">
        <v>14.216310513</v>
      </c>
      <c r="T34" s="19">
        <v>13.301955776</v>
      </c>
      <c r="U34" s="19">
        <v>9.1106880459999999</v>
      </c>
    </row>
    <row r="35" spans="2:21" ht="15" customHeight="1" x14ac:dyDescent="0.2">
      <c r="B35" s="6" t="s">
        <v>0</v>
      </c>
      <c r="C35" s="20">
        <v>26.572738577999999</v>
      </c>
      <c r="D35" s="20">
        <v>25.179202268000001</v>
      </c>
      <c r="E35" s="20">
        <v>26.902207861000001</v>
      </c>
      <c r="F35" s="20">
        <v>25.901819449000001</v>
      </c>
      <c r="G35" s="20">
        <v>26.888711008000001</v>
      </c>
      <c r="H35" s="20">
        <v>29.475502642999999</v>
      </c>
      <c r="I35" s="20">
        <v>24.645556169999999</v>
      </c>
      <c r="J35" s="20">
        <v>18.723946132999998</v>
      </c>
      <c r="K35" s="20">
        <v>22.376810633000002</v>
      </c>
      <c r="L35" s="20">
        <v>24.134800855000002</v>
      </c>
      <c r="M35" s="20">
        <v>25.850276224000002</v>
      </c>
      <c r="N35" s="20">
        <v>28.877318417000001</v>
      </c>
      <c r="O35" s="20">
        <v>33.116345232999997</v>
      </c>
      <c r="P35" s="20">
        <v>41.294548460999998</v>
      </c>
      <c r="Q35" s="20">
        <v>41.047124191000002</v>
      </c>
      <c r="R35" s="20">
        <v>37.861055669999999</v>
      </c>
      <c r="S35" s="20">
        <v>35.521163139000002</v>
      </c>
      <c r="T35" s="20">
        <v>36.493006295000001</v>
      </c>
      <c r="U35" s="20">
        <v>28.108506159000001</v>
      </c>
    </row>
    <row r="36" spans="2:21" ht="15" customHeight="1" x14ac:dyDescent="0.2">
      <c r="B36" s="7" t="s">
        <v>2</v>
      </c>
      <c r="C36" s="8">
        <v>17.554422672000001</v>
      </c>
      <c r="D36" s="8">
        <v>16.002431413000004</v>
      </c>
      <c r="E36" s="8">
        <v>16.620036582000001</v>
      </c>
      <c r="F36" s="8">
        <v>14.817080050000001</v>
      </c>
      <c r="G36" s="8">
        <v>16.078959932000004</v>
      </c>
      <c r="H36" s="8">
        <v>17.296533982999996</v>
      </c>
      <c r="I36" s="8">
        <v>14.333813107999999</v>
      </c>
      <c r="J36" s="8">
        <v>10.894622546999997</v>
      </c>
      <c r="K36" s="8">
        <v>13.639254585000002</v>
      </c>
      <c r="L36" s="8">
        <v>14.345653509000002</v>
      </c>
      <c r="M36" s="8">
        <v>15.811908725000002</v>
      </c>
      <c r="N36" s="8">
        <v>18.224952679000001</v>
      </c>
      <c r="O36" s="8">
        <v>20.730187670999996</v>
      </c>
      <c r="P36" s="8">
        <v>26.399768942999998</v>
      </c>
      <c r="Q36" s="8">
        <v>25.155643624</v>
      </c>
      <c r="R36" s="8">
        <v>22.638490150999999</v>
      </c>
      <c r="S36" s="8">
        <v>21.304852626000002</v>
      </c>
      <c r="T36" s="8">
        <v>23.191050519000001</v>
      </c>
      <c r="U36" s="8">
        <v>18.997818113000001</v>
      </c>
    </row>
    <row r="37" spans="2:21" ht="15" customHeight="1" x14ac:dyDescent="0.2">
      <c r="B37" s="11"/>
    </row>
    <row r="38" spans="2:21" ht="15" customHeight="1" x14ac:dyDescent="0.2">
      <c r="C38" s="2"/>
      <c r="D38" s="2"/>
      <c r="E38" s="2"/>
      <c r="F38" s="2"/>
      <c r="I38" s="10"/>
      <c r="J38" s="10"/>
    </row>
    <row r="39" spans="2:21" ht="15" customHeight="1" x14ac:dyDescent="0.2">
      <c r="C39" s="2"/>
      <c r="D39" s="2"/>
      <c r="E39" s="2"/>
      <c r="F39" s="2"/>
      <c r="I39" s="10"/>
      <c r="J39" s="10"/>
    </row>
    <row r="40" spans="2:21" ht="15" customHeight="1" x14ac:dyDescent="0.2">
      <c r="C40" s="2"/>
      <c r="D40" s="2"/>
      <c r="E40" s="2"/>
      <c r="F40" s="2"/>
      <c r="I40" s="10"/>
      <c r="J40" s="10"/>
    </row>
    <row r="41" spans="2:21" ht="15" customHeight="1" x14ac:dyDescent="0.2">
      <c r="C41" s="2"/>
      <c r="D41" s="2"/>
      <c r="E41" s="2"/>
      <c r="F41" s="2"/>
      <c r="I41" s="10"/>
      <c r="J41" s="10"/>
    </row>
    <row r="42" spans="2:21" ht="15" customHeight="1" x14ac:dyDescent="0.2">
      <c r="C42" s="2"/>
      <c r="D42" s="2"/>
      <c r="E42" s="2"/>
      <c r="F42" s="2"/>
      <c r="I42" s="10"/>
      <c r="J42" s="10"/>
    </row>
    <row r="43" spans="2:21" ht="15" customHeight="1" x14ac:dyDescent="0.2">
      <c r="C43" s="2"/>
      <c r="D43" s="2"/>
      <c r="E43" s="2"/>
      <c r="F43" s="2"/>
      <c r="I43" s="10"/>
      <c r="J43" s="1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U43"/>
  <sheetViews>
    <sheetView showGridLines="0" workbookViewId="0">
      <selection activeCell="N1" sqref="N1"/>
    </sheetView>
  </sheetViews>
  <sheetFormatPr defaultRowHeight="15" customHeight="1" x14ac:dyDescent="0.2"/>
  <cols>
    <col min="1" max="1" width="1.7109375" style="1" customWidth="1"/>
    <col min="2" max="2" width="12.7109375" style="1" customWidth="1"/>
    <col min="3" max="10" width="9.140625" style="1" customWidth="1"/>
    <col min="11" max="12" width="9.140625" style="1"/>
    <col min="13" max="13" width="11" style="1" customWidth="1"/>
    <col min="14" max="16384" width="9.140625" style="1"/>
  </cols>
  <sheetData>
    <row r="1" spans="2:2" ht="23.25" x14ac:dyDescent="0.35">
      <c r="B1" s="77" t="s">
        <v>53</v>
      </c>
    </row>
    <row r="2" spans="2:2" ht="20.25" x14ac:dyDescent="0.3">
      <c r="B2" s="78" t="s">
        <v>3</v>
      </c>
    </row>
    <row r="26" spans="2:2" ht="15" customHeight="1" x14ac:dyDescent="0.2">
      <c r="B26" s="14" t="s">
        <v>39</v>
      </c>
    </row>
    <row r="28" spans="2:2" ht="15" customHeight="1" x14ac:dyDescent="0.2">
      <c r="B28" s="76" t="s">
        <v>55</v>
      </c>
    </row>
    <row r="29" spans="2:2" ht="15" customHeight="1" x14ac:dyDescent="0.2">
      <c r="B29" s="14"/>
    </row>
    <row r="33" spans="2:21" ht="15" customHeight="1" x14ac:dyDescent="0.2">
      <c r="B33" s="4"/>
      <c r="C33" s="33">
        <v>2002</v>
      </c>
      <c r="D33" s="33">
        <v>2003</v>
      </c>
      <c r="E33" s="33">
        <v>2004</v>
      </c>
      <c r="F33" s="33">
        <v>2005</v>
      </c>
      <c r="G33" s="33">
        <v>2006</v>
      </c>
      <c r="H33" s="33">
        <v>2007</v>
      </c>
      <c r="I33" s="33">
        <v>2008</v>
      </c>
      <c r="J33" s="33">
        <v>2009</v>
      </c>
      <c r="K33" s="33">
        <v>2010</v>
      </c>
      <c r="L33" s="33">
        <v>2011</v>
      </c>
      <c r="M33" s="33">
        <v>2012</v>
      </c>
      <c r="N33" s="33">
        <v>2013</v>
      </c>
      <c r="O33" s="33">
        <v>2014</v>
      </c>
      <c r="P33" s="33">
        <v>2015</v>
      </c>
      <c r="Q33" s="33">
        <v>2016</v>
      </c>
      <c r="R33" s="33">
        <v>2017</v>
      </c>
      <c r="S33" s="75">
        <v>2018</v>
      </c>
      <c r="T33" s="75">
        <v>2019</v>
      </c>
      <c r="U33" s="75">
        <v>2020</v>
      </c>
    </row>
    <row r="34" spans="2:21" ht="15" customHeight="1" x14ac:dyDescent="0.2">
      <c r="B34" s="5" t="s">
        <v>1</v>
      </c>
      <c r="C34" s="19">
        <v>3.377882681</v>
      </c>
      <c r="D34" s="19">
        <v>3.8931737850000001</v>
      </c>
      <c r="E34" s="19">
        <v>4.1047735320000003</v>
      </c>
      <c r="F34" s="19">
        <v>3.5665883699999998</v>
      </c>
      <c r="G34" s="19">
        <v>5.3344879949999999</v>
      </c>
      <c r="H34" s="19">
        <v>6.0803122680000001</v>
      </c>
      <c r="I34" s="19">
        <v>5.9828235220000003</v>
      </c>
      <c r="J34" s="19">
        <v>2.9690648780000002</v>
      </c>
      <c r="K34" s="19">
        <v>3.4981357059999998</v>
      </c>
      <c r="L34" s="19">
        <v>4.6674984940000002</v>
      </c>
      <c r="M34" s="19">
        <v>5.510035953</v>
      </c>
      <c r="N34" s="19">
        <v>4.3018529120000002</v>
      </c>
      <c r="O34" s="19">
        <v>4.9005718820000004</v>
      </c>
      <c r="P34" s="19">
        <v>6.9753707230000002</v>
      </c>
      <c r="Q34" s="19">
        <v>7.2623579789999999</v>
      </c>
      <c r="R34" s="19">
        <v>6.4347719720000001</v>
      </c>
      <c r="S34" s="19">
        <v>5.5305413960000003</v>
      </c>
      <c r="T34" s="19">
        <v>9.5154209489999992</v>
      </c>
      <c r="U34" s="19">
        <v>10.505294472999999</v>
      </c>
    </row>
    <row r="35" spans="2:21" ht="15" customHeight="1" x14ac:dyDescent="0.2">
      <c r="B35" s="6" t="s">
        <v>0</v>
      </c>
      <c r="C35" s="20">
        <v>22.789022287000002</v>
      </c>
      <c r="D35" s="20">
        <v>22.762229201</v>
      </c>
      <c r="E35" s="20">
        <v>22.041129609999999</v>
      </c>
      <c r="F35" s="20">
        <v>22.055620442999999</v>
      </c>
      <c r="G35" s="20">
        <v>23.029217507999999</v>
      </c>
      <c r="H35" s="20">
        <v>21.565277006999999</v>
      </c>
      <c r="I35" s="20">
        <v>17.660318142000001</v>
      </c>
      <c r="J35" s="20">
        <v>10.687165523999999</v>
      </c>
      <c r="K35" s="20">
        <v>15.80499829</v>
      </c>
      <c r="L35" s="20">
        <v>16.738342083999999</v>
      </c>
      <c r="M35" s="20">
        <v>21.801094292999998</v>
      </c>
      <c r="N35" s="20">
        <v>23.945108056999999</v>
      </c>
      <c r="O35" s="20">
        <v>25.691172107</v>
      </c>
      <c r="P35" s="20">
        <v>34.310902069999997</v>
      </c>
      <c r="Q35" s="20">
        <v>29.919049704999999</v>
      </c>
      <c r="R35" s="20">
        <v>30.669385117000001</v>
      </c>
      <c r="S35" s="20">
        <v>29.011906816</v>
      </c>
      <c r="T35" s="20">
        <v>28.728393107999999</v>
      </c>
      <c r="U35" s="20">
        <v>23.378775426000001</v>
      </c>
    </row>
    <row r="36" spans="2:21" ht="15" customHeight="1" x14ac:dyDescent="0.2">
      <c r="B36" s="7" t="s">
        <v>2</v>
      </c>
      <c r="C36" s="8">
        <v>19.411139606000003</v>
      </c>
      <c r="D36" s="8">
        <v>18.869055416000002</v>
      </c>
      <c r="E36" s="8">
        <v>17.936356077999999</v>
      </c>
      <c r="F36" s="8">
        <v>18.489032072999997</v>
      </c>
      <c r="G36" s="8">
        <v>17.694729512999999</v>
      </c>
      <c r="H36" s="8">
        <v>15.484964738999999</v>
      </c>
      <c r="I36" s="8">
        <v>11.677494620000001</v>
      </c>
      <c r="J36" s="8">
        <v>7.718100645999999</v>
      </c>
      <c r="K36" s="8">
        <v>12.306862584000001</v>
      </c>
      <c r="L36" s="8">
        <v>12.070843589999999</v>
      </c>
      <c r="M36" s="8">
        <v>16.291058339999999</v>
      </c>
      <c r="N36" s="8">
        <v>19.643255144999998</v>
      </c>
      <c r="O36" s="8">
        <v>20.790600224999999</v>
      </c>
      <c r="P36" s="8">
        <v>27.335531346999996</v>
      </c>
      <c r="Q36" s="8">
        <v>22.656691725999998</v>
      </c>
      <c r="R36" s="8">
        <v>24.234613145000001</v>
      </c>
      <c r="S36" s="8">
        <v>23.481365419999999</v>
      </c>
      <c r="T36" s="8">
        <v>19.212972159</v>
      </c>
      <c r="U36" s="8">
        <v>12.873480953000001</v>
      </c>
    </row>
    <row r="37" spans="2:21" ht="15" customHeight="1" x14ac:dyDescent="0.2">
      <c r="B37" s="11"/>
      <c r="J37" s="79"/>
    </row>
    <row r="38" spans="2:21" ht="15" customHeight="1" x14ac:dyDescent="0.2">
      <c r="C38" s="2"/>
      <c r="D38" s="2"/>
      <c r="E38" s="2"/>
      <c r="F38" s="2"/>
      <c r="I38" s="10"/>
      <c r="J38" s="10"/>
    </row>
    <row r="39" spans="2:21" ht="15" customHeight="1" x14ac:dyDescent="0.2">
      <c r="C39" s="2"/>
      <c r="D39" s="2"/>
      <c r="E39" s="2"/>
      <c r="F39" s="2"/>
      <c r="I39" s="10"/>
      <c r="J39" s="10"/>
    </row>
    <row r="40" spans="2:21" ht="15" customHeight="1" x14ac:dyDescent="0.2">
      <c r="C40" s="2"/>
      <c r="D40" s="2"/>
      <c r="E40" s="2"/>
      <c r="F40" s="2"/>
      <c r="I40" s="10"/>
      <c r="J40" s="10"/>
    </row>
    <row r="41" spans="2:21" ht="15" customHeight="1" x14ac:dyDescent="0.2">
      <c r="C41" s="2"/>
      <c r="D41" s="2"/>
      <c r="E41" s="2"/>
      <c r="F41" s="2"/>
      <c r="I41" s="10"/>
      <c r="J41" s="10"/>
    </row>
    <row r="42" spans="2:21" ht="15" customHeight="1" x14ac:dyDescent="0.2">
      <c r="C42" s="2"/>
      <c r="D42" s="2"/>
      <c r="E42" s="2"/>
      <c r="F42" s="2"/>
      <c r="I42" s="10"/>
      <c r="J42" s="10"/>
    </row>
    <row r="43" spans="2:21" ht="15" customHeight="1" x14ac:dyDescent="0.2">
      <c r="C43" s="2"/>
      <c r="D43" s="2"/>
      <c r="E43" s="2"/>
      <c r="F43" s="2"/>
      <c r="I43" s="10"/>
      <c r="J43" s="1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U43"/>
  <sheetViews>
    <sheetView showGridLines="0" workbookViewId="0">
      <selection activeCell="O1" sqref="O1"/>
    </sheetView>
  </sheetViews>
  <sheetFormatPr defaultRowHeight="15" customHeight="1" x14ac:dyDescent="0.2"/>
  <cols>
    <col min="1" max="1" width="1.7109375" style="1" customWidth="1"/>
    <col min="2" max="2" width="12.7109375" style="1" customWidth="1"/>
    <col min="3" max="10" width="9.140625" style="1" customWidth="1"/>
    <col min="11" max="12" width="9.140625" style="1"/>
    <col min="13" max="13" width="11" style="1" customWidth="1"/>
    <col min="14" max="16384" width="9.140625" style="1"/>
  </cols>
  <sheetData>
    <row r="1" spans="2:2" ht="23.25" x14ac:dyDescent="0.35">
      <c r="B1" s="77" t="s">
        <v>75</v>
      </c>
    </row>
    <row r="2" spans="2:2" ht="20.25" x14ac:dyDescent="0.3">
      <c r="B2" s="78" t="s">
        <v>3</v>
      </c>
    </row>
    <row r="26" spans="2:2" ht="15" customHeight="1" x14ac:dyDescent="0.2">
      <c r="B26" s="14" t="s">
        <v>39</v>
      </c>
    </row>
    <row r="28" spans="2:2" ht="15" customHeight="1" x14ac:dyDescent="0.2">
      <c r="B28" s="76" t="s">
        <v>55</v>
      </c>
    </row>
    <row r="29" spans="2:2" ht="15" customHeight="1" x14ac:dyDescent="0.2">
      <c r="B29" s="14"/>
    </row>
    <row r="33" spans="2:21" ht="15" customHeight="1" x14ac:dyDescent="0.2">
      <c r="B33" s="4"/>
      <c r="C33" s="33">
        <v>2002</v>
      </c>
      <c r="D33" s="33">
        <v>2003</v>
      </c>
      <c r="E33" s="33">
        <v>2004</v>
      </c>
      <c r="F33" s="33">
        <v>2005</v>
      </c>
      <c r="G33" s="33">
        <v>2006</v>
      </c>
      <c r="H33" s="33">
        <v>2007</v>
      </c>
      <c r="I33" s="33">
        <v>2008</v>
      </c>
      <c r="J33" s="33">
        <v>2009</v>
      </c>
      <c r="K33" s="33">
        <v>2010</v>
      </c>
      <c r="L33" s="33">
        <v>2011</v>
      </c>
      <c r="M33" s="33">
        <v>2012</v>
      </c>
      <c r="N33" s="33">
        <v>2013</v>
      </c>
      <c r="O33" s="33">
        <v>2014</v>
      </c>
      <c r="P33" s="33">
        <v>2015</v>
      </c>
      <c r="Q33" s="33">
        <v>2016</v>
      </c>
      <c r="R33" s="33">
        <v>2017</v>
      </c>
      <c r="S33" s="75">
        <v>2018</v>
      </c>
      <c r="T33" s="75">
        <v>2019</v>
      </c>
      <c r="U33" s="75">
        <v>2020</v>
      </c>
    </row>
    <row r="34" spans="2:21" ht="15" customHeight="1" x14ac:dyDescent="0.2">
      <c r="B34" s="5" t="s">
        <v>1</v>
      </c>
      <c r="C34" s="19">
        <v>6.3088459999999999E-3</v>
      </c>
      <c r="D34" s="19">
        <v>1.3894750000000001E-2</v>
      </c>
      <c r="E34" s="19">
        <v>4.1961938999999997E-2</v>
      </c>
      <c r="F34" s="19">
        <v>0.14720170099999999</v>
      </c>
      <c r="G34" s="19">
        <v>0.303114832</v>
      </c>
      <c r="H34" s="19">
        <v>0.374213817</v>
      </c>
      <c r="I34" s="19">
        <v>0.37951367600000002</v>
      </c>
      <c r="J34" s="19">
        <v>0.39813801100000001</v>
      </c>
      <c r="K34" s="19">
        <v>0.470386321</v>
      </c>
      <c r="L34" s="19">
        <v>0.41299539699999999</v>
      </c>
      <c r="M34" s="19">
        <v>0.34355846699999998</v>
      </c>
      <c r="N34" s="19">
        <v>0.26093091099999999</v>
      </c>
      <c r="O34" s="19">
        <v>0.118505631</v>
      </c>
      <c r="P34" s="19">
        <v>9.9004009000000004E-2</v>
      </c>
      <c r="Q34" s="19">
        <v>0.123249224</v>
      </c>
      <c r="R34" s="19">
        <v>0.35745480499999999</v>
      </c>
      <c r="S34" s="19">
        <v>0.42057124600000001</v>
      </c>
      <c r="T34" s="19">
        <v>0.75205175899999999</v>
      </c>
      <c r="U34" s="19">
        <v>1.744369719</v>
      </c>
    </row>
    <row r="35" spans="2:21" ht="15" customHeight="1" x14ac:dyDescent="0.2">
      <c r="B35" s="6" t="s">
        <v>0</v>
      </c>
      <c r="C35" s="20">
        <f>'[1]Data4-6'!C15/1000000000</f>
        <v>0.98873475700000002</v>
      </c>
      <c r="D35" s="20">
        <f>'[1]Data4-6'!D15/1000000000</f>
        <v>1.888267192</v>
      </c>
      <c r="E35" s="20">
        <f>'[1]Data4-6'!E15/1000000000</f>
        <v>1.3024984239999999</v>
      </c>
      <c r="F35" s="20">
        <f>'[1]Data4-6'!F15/1000000000</f>
        <v>1.3352659790000001</v>
      </c>
      <c r="G35" s="20">
        <f>'[1]Data4-6'!G15/1000000000</f>
        <v>2.1048761790000001</v>
      </c>
      <c r="H35" s="20">
        <f>'[1]Data4-6'!H15/1000000000</f>
        <v>3.0316480339999998</v>
      </c>
      <c r="I35" s="20">
        <f>'[1]Data4-6'!I15/1000000000</f>
        <v>4.0992401889999996</v>
      </c>
      <c r="J35" s="20">
        <f>'[1]Data4-6'!J15/1000000000</f>
        <v>4.920506907</v>
      </c>
      <c r="K35" s="20">
        <v>10.383803556</v>
      </c>
      <c r="L35" s="20">
        <v>14.982217428</v>
      </c>
      <c r="M35" s="20">
        <v>15.418745518</v>
      </c>
      <c r="N35" s="20">
        <v>14.545178001</v>
      </c>
      <c r="O35" s="20">
        <v>16.735868786000001</v>
      </c>
      <c r="P35" s="20">
        <v>13.219096708</v>
      </c>
      <c r="Q35" s="20">
        <v>15.523826114</v>
      </c>
      <c r="R35" s="20">
        <v>17.527281210999998</v>
      </c>
      <c r="S35" s="20">
        <v>18.33852044</v>
      </c>
      <c r="T35" s="20">
        <v>18.633496076</v>
      </c>
      <c r="U35" s="20">
        <v>18.192791914000001</v>
      </c>
    </row>
    <row r="36" spans="2:21" ht="15" customHeight="1" x14ac:dyDescent="0.2">
      <c r="B36" s="7" t="s">
        <v>2</v>
      </c>
      <c r="C36" s="8">
        <v>0.98242591099999999</v>
      </c>
      <c r="D36" s="8">
        <v>1.8743724420000001</v>
      </c>
      <c r="E36" s="8">
        <v>1.260536485</v>
      </c>
      <c r="F36" s="8">
        <v>1.1880642780000001</v>
      </c>
      <c r="G36" s="8">
        <v>1.8017613470000002</v>
      </c>
      <c r="H36" s="8">
        <v>2.6574342169999996</v>
      </c>
      <c r="I36" s="8">
        <v>3.7197265129999995</v>
      </c>
      <c r="J36" s="8">
        <v>4.5223688959999997</v>
      </c>
      <c r="K36" s="8">
        <v>9.9134172350000007</v>
      </c>
      <c r="L36" s="8">
        <v>14.569222031000001</v>
      </c>
      <c r="M36" s="8">
        <v>15.075187051</v>
      </c>
      <c r="N36" s="8">
        <v>14.284247090000001</v>
      </c>
      <c r="O36" s="8">
        <v>16.617363155</v>
      </c>
      <c r="P36" s="8">
        <v>13.120092699000001</v>
      </c>
      <c r="Q36" s="8">
        <v>15.40057689</v>
      </c>
      <c r="R36" s="8">
        <v>17.169826405999999</v>
      </c>
      <c r="S36" s="8">
        <v>17.917949193999998</v>
      </c>
      <c r="T36" s="8">
        <v>17.881444317</v>
      </c>
      <c r="U36" s="8">
        <v>16.448422194999999</v>
      </c>
    </row>
    <row r="37" spans="2:21" ht="15" customHeight="1" x14ac:dyDescent="0.2">
      <c r="B37" s="11"/>
    </row>
    <row r="38" spans="2:21" ht="15" customHeight="1" x14ac:dyDescent="0.2">
      <c r="C38" s="2"/>
      <c r="D38" s="2"/>
      <c r="E38" s="2"/>
      <c r="F38" s="2"/>
      <c r="I38" s="10"/>
      <c r="J38" s="10"/>
    </row>
    <row r="39" spans="2:21" ht="15" customHeight="1" x14ac:dyDescent="0.2">
      <c r="C39" s="2"/>
      <c r="D39" s="2"/>
      <c r="E39" s="2"/>
      <c r="F39" s="2"/>
      <c r="I39" s="10"/>
      <c r="J39" s="10"/>
    </row>
    <row r="40" spans="2:21" ht="15" customHeight="1" x14ac:dyDescent="0.2">
      <c r="C40" s="2"/>
      <c r="D40" s="2"/>
      <c r="E40" s="2"/>
      <c r="F40" s="2"/>
      <c r="I40" s="10"/>
      <c r="J40" s="10"/>
    </row>
    <row r="41" spans="2:21" ht="15" customHeight="1" x14ac:dyDescent="0.2">
      <c r="C41" s="2"/>
      <c r="D41" s="2"/>
      <c r="E41" s="2"/>
      <c r="F41" s="2"/>
      <c r="I41" s="10"/>
      <c r="J41" s="10"/>
    </row>
    <row r="42" spans="2:21" ht="15" customHeight="1" x14ac:dyDescent="0.2">
      <c r="C42" s="2"/>
      <c r="D42" s="2"/>
      <c r="E42" s="2"/>
      <c r="F42" s="2"/>
      <c r="I42" s="10"/>
      <c r="J42" s="10"/>
    </row>
    <row r="43" spans="2:21" ht="15" customHeight="1" x14ac:dyDescent="0.2">
      <c r="C43" s="2"/>
      <c r="D43" s="2"/>
      <c r="E43" s="2"/>
      <c r="F43" s="2"/>
      <c r="I43" s="10"/>
      <c r="J43" s="1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64"/>
  <sheetViews>
    <sheetView showGridLines="0" zoomScaleNormal="100" workbookViewId="0">
      <selection activeCell="O1" sqref="O1"/>
    </sheetView>
  </sheetViews>
  <sheetFormatPr defaultRowHeight="12" x14ac:dyDescent="0.2"/>
  <cols>
    <col min="1" max="1" width="1.7109375" style="1" customWidth="1"/>
    <col min="2" max="2" width="15.7109375" style="1" customWidth="1"/>
    <col min="3" max="11" width="10.7109375" style="1" customWidth="1"/>
    <col min="12" max="12" width="5" style="1" customWidth="1"/>
    <col min="13" max="13" width="11.5703125" style="1" bestFit="1" customWidth="1"/>
    <col min="14" max="15" width="10.7109375" style="1" customWidth="1"/>
    <col min="16" max="16" width="13.140625" style="1" customWidth="1"/>
    <col min="17" max="17" width="10.85546875" style="1" customWidth="1"/>
    <col min="18" max="30" width="10.7109375" style="1" customWidth="1"/>
    <col min="31" max="35" width="9.140625" style="1"/>
    <col min="36" max="36" width="13.140625" style="1" bestFit="1" customWidth="1"/>
    <col min="37" max="40" width="9.140625" style="1"/>
    <col min="41" max="41" width="13.140625" style="1" bestFit="1" customWidth="1"/>
    <col min="42" max="16384" width="9.140625" style="1"/>
  </cols>
  <sheetData>
    <row r="1" spans="1:41" ht="23.25" x14ac:dyDescent="0.35">
      <c r="A1" s="34"/>
      <c r="B1" s="77" t="s">
        <v>80</v>
      </c>
      <c r="AE1" s="34"/>
      <c r="AJ1" s="34"/>
      <c r="AO1" s="34"/>
    </row>
    <row r="2" spans="1:41" ht="20.25" x14ac:dyDescent="0.3">
      <c r="A2" s="34"/>
      <c r="B2" s="78" t="s">
        <v>38</v>
      </c>
      <c r="P2"/>
      <c r="Q2"/>
      <c r="R2"/>
      <c r="AE2" s="34"/>
      <c r="AJ2" s="34"/>
      <c r="AO2" s="34"/>
    </row>
    <row r="3" spans="1:41" ht="15" x14ac:dyDescent="0.25">
      <c r="A3" s="34"/>
      <c r="P3" s="12"/>
      <c r="Q3" s="70"/>
      <c r="R3"/>
      <c r="AE3" s="34"/>
      <c r="AO3" s="34"/>
    </row>
    <row r="4" spans="1:41" ht="15" x14ac:dyDescent="0.25">
      <c r="A4" s="34"/>
      <c r="L4" s="12"/>
      <c r="P4" s="12"/>
      <c r="Q4" s="70"/>
      <c r="R4"/>
      <c r="AE4" s="34"/>
      <c r="AO4" s="34"/>
    </row>
    <row r="5" spans="1:41" ht="15" x14ac:dyDescent="0.25">
      <c r="A5" s="34"/>
      <c r="L5" s="12"/>
      <c r="P5" s="12"/>
      <c r="Q5" s="70"/>
      <c r="R5"/>
      <c r="AE5" s="34"/>
      <c r="AO5" s="34"/>
    </row>
    <row r="6" spans="1:41" ht="15" x14ac:dyDescent="0.25">
      <c r="A6" s="34"/>
      <c r="L6" s="12"/>
      <c r="P6" s="12"/>
      <c r="Q6" s="70"/>
      <c r="R6"/>
      <c r="AE6" s="34"/>
      <c r="AO6" s="34"/>
    </row>
    <row r="7" spans="1:41" ht="15" x14ac:dyDescent="0.25">
      <c r="L7" s="12"/>
      <c r="P7" s="12"/>
      <c r="Q7" s="70"/>
      <c r="R7"/>
      <c r="AE7" s="34"/>
      <c r="AO7" s="34"/>
    </row>
    <row r="8" spans="1:41" ht="15" x14ac:dyDescent="0.25">
      <c r="L8" s="12"/>
      <c r="P8" s="12"/>
      <c r="Q8" s="70"/>
      <c r="R8"/>
      <c r="AE8" s="34"/>
      <c r="AO8" s="34"/>
    </row>
    <row r="9" spans="1:41" ht="15" x14ac:dyDescent="0.25">
      <c r="L9" s="12"/>
      <c r="P9" s="12"/>
      <c r="Q9" s="70"/>
      <c r="R9"/>
      <c r="AE9" s="34"/>
      <c r="AO9" s="34"/>
    </row>
    <row r="10" spans="1:41" ht="15" x14ac:dyDescent="0.25">
      <c r="L10" s="12"/>
      <c r="P10" s="12"/>
      <c r="Q10" s="70"/>
      <c r="R10"/>
      <c r="AE10" s="34"/>
      <c r="AO10" s="34"/>
    </row>
    <row r="11" spans="1:41" ht="15" x14ac:dyDescent="0.25">
      <c r="L11" s="12"/>
      <c r="P11" s="12"/>
      <c r="Q11" s="70"/>
      <c r="R11"/>
      <c r="AE11" s="34"/>
    </row>
    <row r="12" spans="1:41" ht="15" x14ac:dyDescent="0.25">
      <c r="L12" s="12"/>
      <c r="P12" s="12"/>
      <c r="Q12" s="70"/>
      <c r="R12"/>
      <c r="AE12" s="34"/>
    </row>
    <row r="13" spans="1:41" ht="15" x14ac:dyDescent="0.25">
      <c r="L13" s="12"/>
      <c r="P13" s="12"/>
      <c r="Q13" s="70"/>
      <c r="R13"/>
      <c r="AE13" s="34"/>
    </row>
    <row r="14" spans="1:41" ht="15" x14ac:dyDescent="0.25">
      <c r="L14" s="12"/>
      <c r="P14" s="12"/>
      <c r="Q14" s="70"/>
      <c r="R14"/>
      <c r="AE14" s="34"/>
    </row>
    <row r="15" spans="1:41" ht="15" x14ac:dyDescent="0.25">
      <c r="P15"/>
      <c r="Q15"/>
      <c r="R15"/>
    </row>
    <row r="16" spans="1:41" ht="15" x14ac:dyDescent="0.25">
      <c r="P16"/>
      <c r="Q16"/>
      <c r="R16"/>
    </row>
    <row r="17" spans="2:18" ht="15" x14ac:dyDescent="0.25">
      <c r="P17"/>
      <c r="Q17"/>
      <c r="R17"/>
    </row>
    <row r="18" spans="2:18" ht="15" x14ac:dyDescent="0.25">
      <c r="P18"/>
      <c r="Q18"/>
      <c r="R18"/>
    </row>
    <row r="19" spans="2:18" ht="15" x14ac:dyDescent="0.25">
      <c r="P19"/>
      <c r="Q19"/>
      <c r="R19"/>
    </row>
    <row r="28" spans="2:18" ht="15" x14ac:dyDescent="0.2">
      <c r="B28" s="76" t="s">
        <v>55</v>
      </c>
    </row>
    <row r="33" spans="2:42" s="37" customFormat="1" ht="30.75" customHeight="1" x14ac:dyDescent="0.2">
      <c r="C33" s="37" t="s">
        <v>78</v>
      </c>
      <c r="D33" s="37" t="s">
        <v>79</v>
      </c>
      <c r="AK33" s="38"/>
      <c r="AP33" s="38"/>
    </row>
    <row r="34" spans="2:42" x14ac:dyDescent="0.2">
      <c r="B34" s="37" t="s">
        <v>24</v>
      </c>
      <c r="C34" s="74">
        <v>99.346563567242868</v>
      </c>
      <c r="D34" s="74">
        <v>0.65343643275712404</v>
      </c>
      <c r="E34" s="36"/>
      <c r="F34" s="74"/>
      <c r="G34" s="74"/>
      <c r="H34" s="74"/>
      <c r="I34" s="74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K34" s="34"/>
      <c r="AP34" s="34"/>
    </row>
    <row r="35" spans="2:42" x14ac:dyDescent="0.2">
      <c r="B35" s="37" t="s">
        <v>33</v>
      </c>
      <c r="C35" s="74">
        <v>96.933434199594245</v>
      </c>
      <c r="D35" s="74">
        <v>3.0665658004057526</v>
      </c>
      <c r="E35" s="36"/>
      <c r="F35" s="74"/>
      <c r="G35" s="74"/>
      <c r="H35" s="74"/>
      <c r="I35" s="74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K35" s="34"/>
      <c r="AP35" s="34"/>
    </row>
    <row r="36" spans="2:42" x14ac:dyDescent="0.2">
      <c r="B36" s="37" t="s">
        <v>19</v>
      </c>
      <c r="C36" s="74">
        <v>96.291598207945171</v>
      </c>
      <c r="D36" s="74">
        <v>3.7084017920548225</v>
      </c>
      <c r="E36" s="36"/>
      <c r="F36" s="74"/>
      <c r="G36" s="74"/>
      <c r="H36" s="74"/>
      <c r="I36" s="74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F36" s="34"/>
      <c r="AK36" s="34"/>
      <c r="AP36" s="34"/>
    </row>
    <row r="37" spans="2:42" x14ac:dyDescent="0.2">
      <c r="B37" s="37" t="s">
        <v>14</v>
      </c>
      <c r="C37" s="74">
        <v>95.858708010726431</v>
      </c>
      <c r="D37" s="74">
        <v>4.1412919892735651</v>
      </c>
      <c r="E37" s="39"/>
      <c r="F37" s="74"/>
      <c r="G37" s="74"/>
      <c r="H37" s="74"/>
      <c r="I37" s="74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F37" s="34"/>
      <c r="AK37" s="34"/>
      <c r="AP37" s="34"/>
    </row>
    <row r="38" spans="2:42" x14ac:dyDescent="0.2">
      <c r="B38" s="37" t="s">
        <v>22</v>
      </c>
      <c r="C38" s="74">
        <v>94.185319346584819</v>
      </c>
      <c r="D38" s="74">
        <v>5.8146806534151825</v>
      </c>
      <c r="E38" s="39"/>
      <c r="F38" s="74"/>
      <c r="G38" s="74"/>
      <c r="H38" s="74"/>
      <c r="I38" s="74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F38" s="34"/>
      <c r="AK38" s="34"/>
      <c r="AP38" s="34"/>
    </row>
    <row r="39" spans="2:42" x14ac:dyDescent="0.2">
      <c r="B39" s="37" t="s">
        <v>28</v>
      </c>
      <c r="C39" s="74">
        <v>93.897625333499533</v>
      </c>
      <c r="D39" s="74">
        <v>6.1023746665004657</v>
      </c>
      <c r="E39" s="39"/>
      <c r="F39" s="74"/>
      <c r="G39" s="74"/>
      <c r="H39" s="74"/>
      <c r="I39" s="74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F39" s="34"/>
      <c r="AK39" s="34"/>
      <c r="AP39" s="34"/>
    </row>
    <row r="40" spans="2:42" x14ac:dyDescent="0.2">
      <c r="B40" s="37" t="s">
        <v>30</v>
      </c>
      <c r="C40" s="74">
        <v>92.154921802685635</v>
      </c>
      <c r="D40" s="74">
        <v>7.8450781973143675</v>
      </c>
      <c r="F40" s="74"/>
      <c r="G40" s="74"/>
      <c r="H40" s="74"/>
      <c r="I40" s="74"/>
      <c r="AF40" s="34"/>
      <c r="AK40" s="34"/>
      <c r="AP40" s="34"/>
    </row>
    <row r="41" spans="2:42" x14ac:dyDescent="0.2">
      <c r="B41" s="37" t="s">
        <v>50</v>
      </c>
      <c r="C41" s="74">
        <v>91.849388338128591</v>
      </c>
      <c r="D41" s="74">
        <v>8.1506116618714053</v>
      </c>
      <c r="F41" s="74"/>
      <c r="G41" s="74"/>
      <c r="H41" s="74"/>
      <c r="I41" s="74"/>
      <c r="AF41" s="34"/>
      <c r="AK41" s="34"/>
      <c r="AP41" s="34"/>
    </row>
    <row r="42" spans="2:42" x14ac:dyDescent="0.2">
      <c r="B42" s="37" t="s">
        <v>12</v>
      </c>
      <c r="C42" s="74">
        <v>91.832472844310274</v>
      </c>
      <c r="D42" s="74">
        <v>8.1675271556897222</v>
      </c>
      <c r="F42" s="74"/>
      <c r="G42" s="74"/>
      <c r="H42" s="74"/>
      <c r="I42" s="74"/>
      <c r="AF42" s="34"/>
      <c r="AK42" s="34"/>
      <c r="AP42" s="34"/>
    </row>
    <row r="43" spans="2:42" x14ac:dyDescent="0.2">
      <c r="B43" s="37" t="s">
        <v>29</v>
      </c>
      <c r="C43" s="74">
        <v>90.706632554111593</v>
      </c>
      <c r="D43" s="74">
        <v>9.2933674458884141</v>
      </c>
      <c r="F43" s="74"/>
      <c r="G43" s="74"/>
      <c r="H43" s="74"/>
      <c r="I43" s="74"/>
      <c r="AF43" s="34"/>
      <c r="AK43" s="34"/>
      <c r="AP43" s="34"/>
    </row>
    <row r="44" spans="2:42" x14ac:dyDescent="0.2">
      <c r="B44" s="37" t="s">
        <v>23</v>
      </c>
      <c r="C44" s="74">
        <v>89.696385466983074</v>
      </c>
      <c r="D44" s="74">
        <v>10.303614533016923</v>
      </c>
      <c r="F44" s="74"/>
      <c r="G44" s="74"/>
      <c r="H44" s="74"/>
      <c r="I44" s="74"/>
    </row>
    <row r="45" spans="2:42" x14ac:dyDescent="0.2">
      <c r="B45" s="37" t="s">
        <v>34</v>
      </c>
      <c r="C45" s="74">
        <v>89.533956330235924</v>
      </c>
      <c r="D45" s="74">
        <v>10.466043669764071</v>
      </c>
      <c r="F45" s="74"/>
      <c r="G45" s="74"/>
      <c r="H45" s="74"/>
      <c r="I45" s="74"/>
    </row>
    <row r="46" spans="2:42" x14ac:dyDescent="0.2">
      <c r="B46" s="37" t="s">
        <v>25</v>
      </c>
      <c r="C46" s="74">
        <v>86.733476807097162</v>
      </c>
      <c r="D46" s="74">
        <v>13.26652319290284</v>
      </c>
      <c r="F46" s="74"/>
      <c r="G46" s="74"/>
      <c r="H46" s="74"/>
      <c r="I46" s="74"/>
    </row>
    <row r="47" spans="2:42" x14ac:dyDescent="0.2">
      <c r="B47" s="37" t="s">
        <v>31</v>
      </c>
      <c r="C47" s="74">
        <v>86.321814648060794</v>
      </c>
      <c r="D47" s="74">
        <v>13.678185351939204</v>
      </c>
      <c r="F47" s="74"/>
      <c r="G47" s="74"/>
      <c r="H47" s="74"/>
      <c r="I47" s="74"/>
    </row>
    <row r="48" spans="2:42" x14ac:dyDescent="0.2">
      <c r="B48" s="37" t="s">
        <v>35</v>
      </c>
      <c r="C48" s="74">
        <v>85.857685677355775</v>
      </c>
      <c r="D48" s="74">
        <v>14.142314322644218</v>
      </c>
      <c r="F48" s="74"/>
      <c r="G48" s="74"/>
      <c r="H48" s="74"/>
      <c r="I48" s="74"/>
    </row>
    <row r="49" spans="2:9" x14ac:dyDescent="0.2">
      <c r="B49" s="37" t="s">
        <v>20</v>
      </c>
      <c r="C49" s="74">
        <v>82.47249922019823</v>
      </c>
      <c r="D49" s="74">
        <v>17.527500779801766</v>
      </c>
      <c r="F49" s="74"/>
      <c r="G49" s="74"/>
      <c r="H49" s="74"/>
      <c r="I49" s="74"/>
    </row>
    <row r="50" spans="2:9" x14ac:dyDescent="0.2">
      <c r="B50" s="37" t="s">
        <v>18</v>
      </c>
      <c r="C50" s="74">
        <v>81.994017481097885</v>
      </c>
      <c r="D50" s="74">
        <v>18.005982518902123</v>
      </c>
      <c r="F50" s="74"/>
      <c r="G50" s="74"/>
      <c r="H50" s="74"/>
      <c r="I50" s="74"/>
    </row>
    <row r="51" spans="2:9" x14ac:dyDescent="0.2">
      <c r="B51" s="37" t="s">
        <v>11</v>
      </c>
      <c r="C51" s="74">
        <v>81.958412561049414</v>
      </c>
      <c r="D51" s="74">
        <v>18.041587438950575</v>
      </c>
      <c r="F51" s="74"/>
      <c r="G51" s="74"/>
      <c r="H51" s="74"/>
      <c r="I51" s="74"/>
    </row>
    <row r="52" spans="2:9" x14ac:dyDescent="0.2">
      <c r="B52" s="37" t="s">
        <v>16</v>
      </c>
      <c r="C52" s="74">
        <v>77.653141496307725</v>
      </c>
      <c r="D52" s="74">
        <v>22.346858503692282</v>
      </c>
      <c r="F52" s="74"/>
      <c r="G52" s="74"/>
      <c r="H52" s="74"/>
      <c r="I52" s="74"/>
    </row>
    <row r="53" spans="2:9" x14ac:dyDescent="0.2">
      <c r="B53" s="37" t="s">
        <v>51</v>
      </c>
      <c r="C53" s="74">
        <v>76.392695580808322</v>
      </c>
      <c r="D53" s="74">
        <v>23.607304419191678</v>
      </c>
      <c r="F53" s="74"/>
      <c r="G53" s="74"/>
      <c r="H53" s="74"/>
      <c r="I53" s="74"/>
    </row>
    <row r="54" spans="2:9" x14ac:dyDescent="0.2">
      <c r="B54" s="37" t="s">
        <v>15</v>
      </c>
      <c r="C54" s="74">
        <v>74.431144308169678</v>
      </c>
      <c r="D54" s="74">
        <v>25.568855691830315</v>
      </c>
      <c r="F54" s="74"/>
      <c r="G54" s="74"/>
      <c r="H54" s="74"/>
      <c r="I54" s="74"/>
    </row>
    <row r="55" spans="2:9" x14ac:dyDescent="0.2">
      <c r="B55" s="37" t="s">
        <v>17</v>
      </c>
      <c r="C55" s="74">
        <v>74.421757973602041</v>
      </c>
      <c r="D55" s="74">
        <v>25.578242026397959</v>
      </c>
      <c r="F55" s="74"/>
      <c r="G55" s="74"/>
      <c r="H55" s="74"/>
      <c r="I55" s="74"/>
    </row>
    <row r="56" spans="2:9" x14ac:dyDescent="0.2">
      <c r="B56" s="37" t="s">
        <v>13</v>
      </c>
      <c r="C56" s="74">
        <v>73.02410225214517</v>
      </c>
      <c r="D56" s="74">
        <v>26.97589774785482</v>
      </c>
      <c r="F56" s="74"/>
      <c r="G56" s="74"/>
      <c r="H56" s="74"/>
      <c r="I56" s="74"/>
    </row>
    <row r="57" spans="2:9" x14ac:dyDescent="0.2">
      <c r="B57" s="37" t="s">
        <v>27</v>
      </c>
      <c r="C57" s="74">
        <v>68.003717392040997</v>
      </c>
      <c r="D57" s="74">
        <v>31.996282607958999</v>
      </c>
      <c r="F57" s="74"/>
      <c r="G57" s="74"/>
      <c r="H57" s="74"/>
      <c r="I57" s="74"/>
    </row>
    <row r="58" spans="2:9" x14ac:dyDescent="0.2">
      <c r="B58" s="37" t="s">
        <v>10</v>
      </c>
      <c r="C58" s="74">
        <v>56.923592502529139</v>
      </c>
      <c r="D58" s="74">
        <v>43.076407497470861</v>
      </c>
      <c r="F58" s="74"/>
      <c r="G58" s="74"/>
      <c r="H58" s="74"/>
      <c r="I58" s="74"/>
    </row>
    <row r="59" spans="2:9" x14ac:dyDescent="0.2">
      <c r="B59" s="37" t="s">
        <v>32</v>
      </c>
      <c r="C59" s="74">
        <v>47.360178675519109</v>
      </c>
      <c r="D59" s="74">
        <v>52.639821324480899</v>
      </c>
      <c r="F59" s="74"/>
      <c r="G59" s="74"/>
      <c r="H59" s="74"/>
      <c r="I59" s="74"/>
    </row>
    <row r="60" spans="2:9" x14ac:dyDescent="0.2">
      <c r="B60" s="37" t="s">
        <v>26</v>
      </c>
      <c r="C60" s="74">
        <v>33.969752494849089</v>
      </c>
      <c r="D60" s="74">
        <v>66.030247505150911</v>
      </c>
      <c r="F60" s="74"/>
      <c r="G60" s="74"/>
      <c r="H60" s="74"/>
      <c r="I60" s="74"/>
    </row>
    <row r="61" spans="2:9" x14ac:dyDescent="0.2">
      <c r="B61" s="37" t="s">
        <v>21</v>
      </c>
      <c r="C61" s="74">
        <v>29.542959373119139</v>
      </c>
      <c r="D61" s="74">
        <v>70.457040626880868</v>
      </c>
      <c r="F61" s="74"/>
      <c r="G61" s="74"/>
      <c r="H61" s="74"/>
      <c r="I61" s="74"/>
    </row>
    <row r="62" spans="2:9" x14ac:dyDescent="0.2">
      <c r="B62" s="37"/>
      <c r="C62" s="74"/>
      <c r="D62" s="74"/>
    </row>
    <row r="63" spans="2:9" x14ac:dyDescent="0.2">
      <c r="B63" s="37"/>
      <c r="C63" s="74"/>
      <c r="D63" s="74"/>
    </row>
    <row r="64" spans="2:9" x14ac:dyDescent="0.2">
      <c r="B64" s="37"/>
      <c r="C64" s="74"/>
      <c r="D64" s="7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64"/>
  <sheetViews>
    <sheetView showGridLines="0" zoomScaleNormal="100" workbookViewId="0">
      <selection activeCell="O1" sqref="O1"/>
    </sheetView>
  </sheetViews>
  <sheetFormatPr defaultRowHeight="12" x14ac:dyDescent="0.2"/>
  <cols>
    <col min="1" max="1" width="1.7109375" style="1" customWidth="1"/>
    <col min="2" max="2" width="15.7109375" style="1" customWidth="1"/>
    <col min="3" max="11" width="10.7109375" style="1" customWidth="1"/>
    <col min="12" max="12" width="5" style="1" customWidth="1"/>
    <col min="13" max="13" width="11.5703125" style="1" bestFit="1" customWidth="1"/>
    <col min="14" max="15" width="10.7109375" style="1" customWidth="1"/>
    <col min="16" max="16" width="13.140625" style="1" customWidth="1"/>
    <col min="17" max="17" width="10.85546875" style="1" customWidth="1"/>
    <col min="18" max="30" width="10.7109375" style="1" customWidth="1"/>
    <col min="31" max="35" width="9.140625" style="1"/>
    <col min="36" max="36" width="13.140625" style="1" bestFit="1" customWidth="1"/>
    <col min="37" max="40" width="9.140625" style="1"/>
    <col min="41" max="41" width="13.140625" style="1" bestFit="1" customWidth="1"/>
    <col min="42" max="16384" width="9.140625" style="1"/>
  </cols>
  <sheetData>
    <row r="1" spans="1:41" ht="23.25" x14ac:dyDescent="0.35">
      <c r="A1" s="34"/>
      <c r="B1" s="77" t="s">
        <v>81</v>
      </c>
      <c r="AE1" s="34"/>
      <c r="AJ1" s="34"/>
      <c r="AO1" s="34"/>
    </row>
    <row r="2" spans="1:41" ht="20.25" x14ac:dyDescent="0.3">
      <c r="A2" s="34"/>
      <c r="B2" s="78" t="s">
        <v>38</v>
      </c>
      <c r="P2"/>
      <c r="Q2"/>
      <c r="R2"/>
      <c r="AE2" s="34"/>
      <c r="AJ2" s="34"/>
      <c r="AO2" s="34"/>
    </row>
    <row r="3" spans="1:41" ht="15" x14ac:dyDescent="0.25">
      <c r="A3" s="34"/>
      <c r="P3" s="12"/>
      <c r="Q3" s="70"/>
      <c r="R3"/>
      <c r="AE3" s="34"/>
      <c r="AO3" s="34"/>
    </row>
    <row r="4" spans="1:41" ht="15" x14ac:dyDescent="0.25">
      <c r="A4" s="34"/>
      <c r="L4" s="12"/>
      <c r="P4" s="12"/>
      <c r="Q4" s="70"/>
      <c r="R4"/>
      <c r="AE4" s="34"/>
      <c r="AO4" s="34"/>
    </row>
    <row r="5" spans="1:41" ht="15" x14ac:dyDescent="0.25">
      <c r="A5" s="34"/>
      <c r="L5" s="12"/>
      <c r="P5" s="12"/>
      <c r="Q5" s="70"/>
      <c r="R5"/>
      <c r="AE5" s="34"/>
      <c r="AO5" s="34"/>
    </row>
    <row r="6" spans="1:41" ht="15" x14ac:dyDescent="0.25">
      <c r="A6" s="34"/>
      <c r="L6" s="12"/>
      <c r="P6" s="12"/>
      <c r="Q6" s="70"/>
      <c r="R6"/>
      <c r="AE6" s="34"/>
      <c r="AO6" s="34"/>
    </row>
    <row r="7" spans="1:41" ht="15" x14ac:dyDescent="0.25">
      <c r="L7" s="12"/>
      <c r="P7" s="12"/>
      <c r="Q7" s="70"/>
      <c r="R7"/>
      <c r="AE7" s="34"/>
      <c r="AO7" s="34"/>
    </row>
    <row r="8" spans="1:41" ht="15" x14ac:dyDescent="0.25">
      <c r="L8" s="12"/>
      <c r="P8" s="12"/>
      <c r="Q8" s="70"/>
      <c r="R8"/>
      <c r="AE8" s="34"/>
      <c r="AO8" s="34"/>
    </row>
    <row r="9" spans="1:41" ht="15" x14ac:dyDescent="0.25">
      <c r="L9" s="12"/>
      <c r="P9" s="12"/>
      <c r="Q9" s="70"/>
      <c r="R9"/>
      <c r="AE9" s="34"/>
      <c r="AO9" s="34"/>
    </row>
    <row r="10" spans="1:41" ht="15" x14ac:dyDescent="0.25">
      <c r="L10" s="12"/>
      <c r="P10" s="12"/>
      <c r="Q10" s="70"/>
      <c r="R10"/>
      <c r="AE10" s="34"/>
      <c r="AO10" s="34"/>
    </row>
    <row r="11" spans="1:41" ht="15" x14ac:dyDescent="0.25">
      <c r="L11" s="12"/>
      <c r="P11" s="12"/>
      <c r="Q11" s="70"/>
      <c r="R11"/>
      <c r="AE11" s="34"/>
    </row>
    <row r="12" spans="1:41" ht="15" x14ac:dyDescent="0.25">
      <c r="L12" s="12"/>
      <c r="P12" s="12"/>
      <c r="Q12" s="70"/>
      <c r="R12"/>
      <c r="AE12" s="34"/>
    </row>
    <row r="13" spans="1:41" ht="15" x14ac:dyDescent="0.25">
      <c r="L13" s="12"/>
      <c r="P13" s="12"/>
      <c r="Q13" s="70"/>
      <c r="R13"/>
      <c r="AE13" s="34"/>
    </row>
    <row r="14" spans="1:41" ht="15" x14ac:dyDescent="0.25">
      <c r="L14" s="12"/>
      <c r="P14" s="12"/>
      <c r="Q14" s="70"/>
      <c r="R14"/>
      <c r="AE14" s="34"/>
    </row>
    <row r="15" spans="1:41" ht="15" x14ac:dyDescent="0.25">
      <c r="P15"/>
      <c r="Q15"/>
      <c r="R15"/>
    </row>
    <row r="16" spans="1:41" ht="15" x14ac:dyDescent="0.25">
      <c r="P16"/>
      <c r="Q16"/>
      <c r="R16"/>
    </row>
    <row r="17" spans="2:18" ht="15" x14ac:dyDescent="0.25">
      <c r="P17"/>
      <c r="Q17"/>
      <c r="R17"/>
    </row>
    <row r="18" spans="2:18" ht="15" x14ac:dyDescent="0.25">
      <c r="P18"/>
      <c r="Q18"/>
      <c r="R18"/>
    </row>
    <row r="19" spans="2:18" ht="15" x14ac:dyDescent="0.25">
      <c r="P19"/>
      <c r="Q19"/>
      <c r="R19"/>
    </row>
    <row r="28" spans="2:18" ht="15" x14ac:dyDescent="0.2">
      <c r="B28" s="76" t="s">
        <v>55</v>
      </c>
    </row>
    <row r="33" spans="2:42" s="37" customFormat="1" ht="30.75" customHeight="1" x14ac:dyDescent="0.2">
      <c r="C33" s="37" t="s">
        <v>78</v>
      </c>
      <c r="D33" s="37" t="s">
        <v>79</v>
      </c>
      <c r="AK33" s="38"/>
      <c r="AP33" s="38"/>
    </row>
    <row r="34" spans="2:42" x14ac:dyDescent="0.2">
      <c r="B34" s="37" t="s">
        <v>14</v>
      </c>
      <c r="C34" s="74">
        <v>98.373132445505433</v>
      </c>
      <c r="D34" s="74">
        <v>1.6268675544945745</v>
      </c>
      <c r="E34" s="36"/>
      <c r="F34" s="74"/>
      <c r="G34" s="74"/>
      <c r="H34" s="74"/>
      <c r="I34" s="74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K34" s="34"/>
      <c r="AP34" s="34"/>
    </row>
    <row r="35" spans="2:42" x14ac:dyDescent="0.2">
      <c r="B35" s="37" t="s">
        <v>24</v>
      </c>
      <c r="C35" s="74">
        <v>96.881072915154547</v>
      </c>
      <c r="D35" s="74">
        <v>3.1189270848454527</v>
      </c>
      <c r="E35" s="36"/>
      <c r="F35" s="74"/>
      <c r="G35" s="74"/>
      <c r="H35" s="74"/>
      <c r="I35" s="74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K35" s="34"/>
      <c r="AP35" s="34"/>
    </row>
    <row r="36" spans="2:42" x14ac:dyDescent="0.2">
      <c r="B36" s="37" t="s">
        <v>34</v>
      </c>
      <c r="C36" s="74">
        <v>96.169158116968774</v>
      </c>
      <c r="D36" s="74">
        <v>3.8308418830312365</v>
      </c>
      <c r="E36" s="36"/>
      <c r="F36" s="74"/>
      <c r="G36" s="74"/>
      <c r="H36" s="74"/>
      <c r="I36" s="74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F36" s="34"/>
      <c r="AK36" s="34"/>
      <c r="AP36" s="34"/>
    </row>
    <row r="37" spans="2:42" x14ac:dyDescent="0.2">
      <c r="B37" s="37" t="s">
        <v>22</v>
      </c>
      <c r="C37" s="74">
        <v>95.82062305118086</v>
      </c>
      <c r="D37" s="74">
        <v>4.1793769488191392</v>
      </c>
      <c r="E37" s="39"/>
      <c r="F37" s="74"/>
      <c r="G37" s="74"/>
      <c r="H37" s="74"/>
      <c r="I37" s="74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F37" s="34"/>
      <c r="AK37" s="34"/>
      <c r="AP37" s="34"/>
    </row>
    <row r="38" spans="2:42" x14ac:dyDescent="0.2">
      <c r="B38" s="37" t="s">
        <v>25</v>
      </c>
      <c r="C38" s="74">
        <v>89.400628583078543</v>
      </c>
      <c r="D38" s="74">
        <v>10.599371416921452</v>
      </c>
      <c r="E38" s="39"/>
      <c r="F38" s="74"/>
      <c r="G38" s="74"/>
      <c r="H38" s="74"/>
      <c r="I38" s="74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F38" s="34"/>
      <c r="AK38" s="34"/>
      <c r="AP38" s="34"/>
    </row>
    <row r="39" spans="2:42" x14ac:dyDescent="0.2">
      <c r="B39" s="37" t="s">
        <v>12</v>
      </c>
      <c r="C39" s="74">
        <v>89.257964914903155</v>
      </c>
      <c r="D39" s="74">
        <v>10.742035085096841</v>
      </c>
      <c r="E39" s="39"/>
      <c r="F39" s="74"/>
      <c r="G39" s="74"/>
      <c r="H39" s="74"/>
      <c r="I39" s="74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F39" s="34"/>
      <c r="AK39" s="34"/>
      <c r="AP39" s="34"/>
    </row>
    <row r="40" spans="2:42" x14ac:dyDescent="0.2">
      <c r="B40" s="37" t="s">
        <v>19</v>
      </c>
      <c r="C40" s="74">
        <v>88.032565796346631</v>
      </c>
      <c r="D40" s="74">
        <v>11.967434203653376</v>
      </c>
      <c r="F40" s="74"/>
      <c r="G40" s="74"/>
      <c r="H40" s="74"/>
      <c r="I40" s="74"/>
      <c r="AF40" s="34"/>
      <c r="AK40" s="34"/>
      <c r="AP40" s="34"/>
    </row>
    <row r="41" spans="2:42" x14ac:dyDescent="0.2">
      <c r="B41" s="37" t="s">
        <v>32</v>
      </c>
      <c r="C41" s="74">
        <v>86.88711939962171</v>
      </c>
      <c r="D41" s="74">
        <v>13.112880600378279</v>
      </c>
      <c r="F41" s="74"/>
      <c r="G41" s="74"/>
      <c r="H41" s="74"/>
      <c r="I41" s="74"/>
      <c r="AF41" s="34"/>
      <c r="AK41" s="34"/>
      <c r="AP41" s="34"/>
    </row>
    <row r="42" spans="2:42" x14ac:dyDescent="0.2">
      <c r="B42" s="37" t="s">
        <v>31</v>
      </c>
      <c r="C42" s="74">
        <v>83.282849940056522</v>
      </c>
      <c r="D42" s="74">
        <v>16.717150059943474</v>
      </c>
      <c r="F42" s="74"/>
      <c r="G42" s="74"/>
      <c r="H42" s="74"/>
      <c r="I42" s="74"/>
      <c r="AF42" s="34"/>
      <c r="AK42" s="34"/>
      <c r="AP42" s="34"/>
    </row>
    <row r="43" spans="2:42" x14ac:dyDescent="0.2">
      <c r="B43" s="37" t="s">
        <v>11</v>
      </c>
      <c r="C43" s="74">
        <v>80.523051964043901</v>
      </c>
      <c r="D43" s="74">
        <v>19.476948035956095</v>
      </c>
      <c r="F43" s="74"/>
      <c r="G43" s="74"/>
      <c r="H43" s="74"/>
      <c r="I43" s="74"/>
      <c r="AF43" s="34"/>
      <c r="AK43" s="34"/>
      <c r="AP43" s="34"/>
    </row>
    <row r="44" spans="2:42" x14ac:dyDescent="0.2">
      <c r="B44" s="37" t="s">
        <v>29</v>
      </c>
      <c r="C44" s="74">
        <v>79.378465362872888</v>
      </c>
      <c r="D44" s="74">
        <v>20.62153463712712</v>
      </c>
      <c r="F44" s="74"/>
      <c r="G44" s="74"/>
      <c r="H44" s="74"/>
      <c r="I44" s="74"/>
    </row>
    <row r="45" spans="2:42" x14ac:dyDescent="0.2">
      <c r="B45" s="37" t="s">
        <v>18</v>
      </c>
      <c r="C45" s="74">
        <v>78.503801410549329</v>
      </c>
      <c r="D45" s="74">
        <v>21.496198589450678</v>
      </c>
      <c r="F45" s="74"/>
      <c r="G45" s="74"/>
      <c r="H45" s="74"/>
      <c r="I45" s="74"/>
    </row>
    <row r="46" spans="2:42" x14ac:dyDescent="0.2">
      <c r="B46" s="37" t="s">
        <v>50</v>
      </c>
      <c r="C46" s="74">
        <v>77.352778427699334</v>
      </c>
      <c r="D46" s="74">
        <v>22.647221572300666</v>
      </c>
      <c r="F46" s="74"/>
      <c r="G46" s="74"/>
      <c r="H46" s="74"/>
      <c r="I46" s="74"/>
    </row>
    <row r="47" spans="2:42" x14ac:dyDescent="0.2">
      <c r="B47" s="37" t="s">
        <v>27</v>
      </c>
      <c r="C47" s="74">
        <v>76.947409139387034</v>
      </c>
      <c r="D47" s="74">
        <v>23.05259086061297</v>
      </c>
      <c r="F47" s="74"/>
      <c r="G47" s="74"/>
      <c r="H47" s="74"/>
      <c r="I47" s="74"/>
    </row>
    <row r="48" spans="2:42" x14ac:dyDescent="0.2">
      <c r="B48" s="37" t="s">
        <v>30</v>
      </c>
      <c r="C48" s="74">
        <v>76.226090079023052</v>
      </c>
      <c r="D48" s="74">
        <v>23.773909920976948</v>
      </c>
      <c r="F48" s="74"/>
      <c r="G48" s="74"/>
      <c r="H48" s="74"/>
      <c r="I48" s="74"/>
    </row>
    <row r="49" spans="2:9" x14ac:dyDescent="0.2">
      <c r="B49" s="37" t="s">
        <v>17</v>
      </c>
      <c r="C49" s="74">
        <v>75.477833352837749</v>
      </c>
      <c r="D49" s="74">
        <v>24.522166647162255</v>
      </c>
      <c r="F49" s="74"/>
      <c r="G49" s="74"/>
      <c r="H49" s="74"/>
      <c r="I49" s="74"/>
    </row>
    <row r="50" spans="2:9" x14ac:dyDescent="0.2">
      <c r="B50" s="37" t="s">
        <v>16</v>
      </c>
      <c r="C50" s="74">
        <v>71.738392728644357</v>
      </c>
      <c r="D50" s="74">
        <v>28.261607271355636</v>
      </c>
      <c r="F50" s="74"/>
      <c r="G50" s="74"/>
      <c r="H50" s="74"/>
      <c r="I50" s="74"/>
    </row>
    <row r="51" spans="2:9" x14ac:dyDescent="0.2">
      <c r="B51" s="37" t="s">
        <v>10</v>
      </c>
      <c r="C51" s="74">
        <v>67.855323769730688</v>
      </c>
      <c r="D51" s="74">
        <v>32.144676230269312</v>
      </c>
      <c r="F51" s="74"/>
      <c r="G51" s="74"/>
      <c r="H51" s="74"/>
      <c r="I51" s="74"/>
    </row>
    <row r="52" spans="2:9" x14ac:dyDescent="0.2">
      <c r="B52" s="37" t="s">
        <v>23</v>
      </c>
      <c r="C52" s="74">
        <v>64.961903667444034</v>
      </c>
      <c r="D52" s="74">
        <v>35.038096332555973</v>
      </c>
      <c r="F52" s="74"/>
      <c r="G52" s="74"/>
      <c r="H52" s="74"/>
      <c r="I52" s="74"/>
    </row>
    <row r="53" spans="2:9" x14ac:dyDescent="0.2">
      <c r="B53" s="37" t="s">
        <v>33</v>
      </c>
      <c r="C53" s="74">
        <v>60.51796401080879</v>
      </c>
      <c r="D53" s="74">
        <v>39.48203598919121</v>
      </c>
      <c r="F53" s="74"/>
      <c r="G53" s="74"/>
      <c r="H53" s="74"/>
      <c r="I53" s="74"/>
    </row>
    <row r="54" spans="2:9" x14ac:dyDescent="0.2">
      <c r="B54" s="37" t="s">
        <v>51</v>
      </c>
      <c r="C54" s="74">
        <v>57.751181188655941</v>
      </c>
      <c r="D54" s="74">
        <v>42.248818811344066</v>
      </c>
      <c r="F54" s="74"/>
      <c r="G54" s="74"/>
      <c r="H54" s="74"/>
      <c r="I54" s="74"/>
    </row>
    <row r="55" spans="2:9" x14ac:dyDescent="0.2">
      <c r="B55" s="37" t="s">
        <v>28</v>
      </c>
      <c r="C55" s="74">
        <v>55.470379446666662</v>
      </c>
      <c r="D55" s="74">
        <v>44.529620553333345</v>
      </c>
      <c r="F55" s="74"/>
      <c r="G55" s="74"/>
      <c r="H55" s="74"/>
      <c r="I55" s="74"/>
    </row>
    <row r="56" spans="2:9" x14ac:dyDescent="0.2">
      <c r="B56" s="37" t="s">
        <v>20</v>
      </c>
      <c r="C56" s="74">
        <v>51.589565977523463</v>
      </c>
      <c r="D56" s="74">
        <v>48.410434022476537</v>
      </c>
      <c r="F56" s="74"/>
      <c r="G56" s="74"/>
      <c r="H56" s="74"/>
      <c r="I56" s="74"/>
    </row>
    <row r="57" spans="2:9" x14ac:dyDescent="0.2">
      <c r="B57" s="37" t="s">
        <v>35</v>
      </c>
      <c r="C57" s="74">
        <v>47.380644475573753</v>
      </c>
      <c r="D57" s="74">
        <v>52.619355524426247</v>
      </c>
      <c r="F57" s="74"/>
      <c r="G57" s="74"/>
      <c r="H57" s="74"/>
      <c r="I57" s="74"/>
    </row>
    <row r="58" spans="2:9" x14ac:dyDescent="0.2">
      <c r="B58" s="37" t="s">
        <v>13</v>
      </c>
      <c r="C58" s="74">
        <v>36.293948846250501</v>
      </c>
      <c r="D58" s="74">
        <v>63.706051153749499</v>
      </c>
      <c r="F58" s="74"/>
      <c r="G58" s="74"/>
      <c r="H58" s="74"/>
      <c r="I58" s="74"/>
    </row>
    <row r="59" spans="2:9" x14ac:dyDescent="0.2">
      <c r="B59" s="37" t="s">
        <v>15</v>
      </c>
      <c r="C59" s="74">
        <v>5.1030537222976058</v>
      </c>
      <c r="D59" s="74">
        <v>94.896946277702398</v>
      </c>
      <c r="F59" s="74"/>
      <c r="G59" s="74"/>
      <c r="H59" s="74"/>
      <c r="I59" s="74"/>
    </row>
    <row r="60" spans="2:9" x14ac:dyDescent="0.2">
      <c r="B60" s="37" t="s">
        <v>21</v>
      </c>
      <c r="C60" s="74">
        <v>2.4630404250975118</v>
      </c>
      <c r="D60" s="74">
        <v>97.536959574902497</v>
      </c>
      <c r="F60" s="74"/>
      <c r="G60" s="74"/>
      <c r="H60" s="74"/>
      <c r="I60" s="74"/>
    </row>
    <row r="61" spans="2:9" x14ac:dyDescent="0.2">
      <c r="B61" s="37" t="s">
        <v>26</v>
      </c>
      <c r="C61" s="74">
        <v>0</v>
      </c>
      <c r="D61" s="74">
        <v>100</v>
      </c>
      <c r="F61" s="74"/>
      <c r="G61" s="74"/>
      <c r="H61" s="74"/>
      <c r="I61" s="74"/>
    </row>
    <row r="62" spans="2:9" x14ac:dyDescent="0.2">
      <c r="B62" s="37"/>
      <c r="C62" s="74"/>
      <c r="D62" s="74"/>
    </row>
    <row r="63" spans="2:9" x14ac:dyDescent="0.2">
      <c r="B63" s="37"/>
      <c r="C63" s="74"/>
      <c r="D63" s="74"/>
    </row>
    <row r="64" spans="2:9" x14ac:dyDescent="0.2">
      <c r="B64" s="37"/>
      <c r="C64" s="74"/>
      <c r="D64" s="7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I33"/>
  <sheetViews>
    <sheetView showGridLines="0" workbookViewId="0">
      <selection activeCell="L1" sqref="L1"/>
    </sheetView>
  </sheetViews>
  <sheetFormatPr defaultRowHeight="12" x14ac:dyDescent="0.2"/>
  <cols>
    <col min="1" max="1" width="1.7109375" style="1" customWidth="1"/>
    <col min="2" max="2" width="13.85546875" style="1" customWidth="1"/>
    <col min="3" max="9" width="12.5703125" style="1" customWidth="1"/>
    <col min="10" max="16384" width="9.140625" style="1"/>
  </cols>
  <sheetData>
    <row r="1" spans="2:9" ht="23.25" x14ac:dyDescent="0.35">
      <c r="B1" s="77" t="s">
        <v>83</v>
      </c>
    </row>
    <row r="2" spans="2:9" ht="20.25" x14ac:dyDescent="0.3">
      <c r="B2" s="78" t="s">
        <v>44</v>
      </c>
    </row>
    <row r="3" spans="2:9" x14ac:dyDescent="0.2">
      <c r="B3" s="4"/>
      <c r="C3" s="81" t="s">
        <v>84</v>
      </c>
      <c r="D3" s="82"/>
      <c r="E3" s="83"/>
      <c r="F3" s="81" t="s">
        <v>49</v>
      </c>
      <c r="G3" s="82"/>
      <c r="H3" s="84" t="s">
        <v>82</v>
      </c>
      <c r="I3" s="84"/>
    </row>
    <row r="4" spans="2:9" x14ac:dyDescent="0.2">
      <c r="B4" s="21"/>
      <c r="C4" s="23" t="s">
        <v>0</v>
      </c>
      <c r="D4" s="30" t="s">
        <v>1</v>
      </c>
      <c r="E4" s="22" t="s">
        <v>2</v>
      </c>
      <c r="F4" s="23" t="s">
        <v>0</v>
      </c>
      <c r="G4" s="30" t="s">
        <v>1</v>
      </c>
      <c r="H4" s="30" t="s">
        <v>0</v>
      </c>
      <c r="I4" s="30" t="s">
        <v>1</v>
      </c>
    </row>
    <row r="5" spans="2:9" x14ac:dyDescent="0.2">
      <c r="B5" s="32" t="s">
        <v>51</v>
      </c>
      <c r="C5" s="40">
        <v>121337.244332</v>
      </c>
      <c r="D5" s="41">
        <v>51377.892714000001</v>
      </c>
      <c r="E5" s="41">
        <v>69959.351618000001</v>
      </c>
      <c r="F5" s="42">
        <v>100</v>
      </c>
      <c r="G5" s="43">
        <v>100</v>
      </c>
      <c r="H5" s="44">
        <v>6.2813421946014252</v>
      </c>
      <c r="I5" s="45">
        <v>2.997150969170697</v>
      </c>
    </row>
    <row r="6" spans="2:9" x14ac:dyDescent="0.2">
      <c r="B6" s="31" t="s">
        <v>10</v>
      </c>
      <c r="C6" s="46">
        <v>9382.7695669999994</v>
      </c>
      <c r="D6" s="47">
        <v>12272.265296</v>
      </c>
      <c r="E6" s="48">
        <v>-2889.4957290000002</v>
      </c>
      <c r="F6" s="49">
        <v>7.7328025855994342</v>
      </c>
      <c r="G6" s="50">
        <v>23.886276076589493</v>
      </c>
      <c r="H6" s="51">
        <v>7.165310697234446</v>
      </c>
      <c r="I6" s="51">
        <v>9.1079639035424957</v>
      </c>
    </row>
    <row r="7" spans="2:9" x14ac:dyDescent="0.2">
      <c r="B7" s="6" t="s">
        <v>11</v>
      </c>
      <c r="C7" s="52">
        <v>47.914140000000003</v>
      </c>
      <c r="D7" s="20">
        <v>135.768586</v>
      </c>
      <c r="E7" s="53">
        <v>-87.854445999999996</v>
      </c>
      <c r="F7" s="54">
        <v>3.9488402974521573E-2</v>
      </c>
      <c r="G7" s="15">
        <v>0.26425487467103592</v>
      </c>
      <c r="H7" s="55">
        <v>0.50359406828368014</v>
      </c>
      <c r="I7" s="55">
        <v>1.157586909412941</v>
      </c>
    </row>
    <row r="8" spans="2:9" x14ac:dyDescent="0.2">
      <c r="B8" s="6" t="s">
        <v>50</v>
      </c>
      <c r="C8" s="52">
        <v>4095.4593540000001</v>
      </c>
      <c r="D8" s="20">
        <v>250.168645</v>
      </c>
      <c r="E8" s="53">
        <v>3845.2907089999999</v>
      </c>
      <c r="F8" s="54">
        <v>3.375269791684163</v>
      </c>
      <c r="G8" s="15">
        <v>0.48691885125103884</v>
      </c>
      <c r="H8" s="55">
        <v>12.037719547896565</v>
      </c>
      <c r="I8" s="55">
        <v>0.61753364525681864</v>
      </c>
    </row>
    <row r="9" spans="2:9" x14ac:dyDescent="0.2">
      <c r="B9" s="6" t="s">
        <v>12</v>
      </c>
      <c r="C9" s="52">
        <v>119.073555</v>
      </c>
      <c r="D9" s="20">
        <v>338.01875999999999</v>
      </c>
      <c r="E9" s="53">
        <v>-218.94520499999999</v>
      </c>
      <c r="F9" s="54">
        <v>9.8134382114525243E-2</v>
      </c>
      <c r="G9" s="15">
        <v>0.65790701436824983</v>
      </c>
      <c r="H9" s="55">
        <v>0.25948264354791672</v>
      </c>
      <c r="I9" s="55">
        <v>1.2673670874169434</v>
      </c>
    </row>
    <row r="10" spans="2:9" x14ac:dyDescent="0.2">
      <c r="B10" s="6" t="s">
        <v>13</v>
      </c>
      <c r="C10" s="52">
        <v>69498.745171000002</v>
      </c>
      <c r="D10" s="20">
        <v>15298.83619</v>
      </c>
      <c r="E10" s="53">
        <v>54199.908981</v>
      </c>
      <c r="F10" s="54">
        <v>57.277339331062471</v>
      </c>
      <c r="G10" s="15">
        <v>29.777079949857903</v>
      </c>
      <c r="H10" s="55">
        <v>12.14234116104261</v>
      </c>
      <c r="I10" s="55">
        <v>4.0545224324955065</v>
      </c>
    </row>
    <row r="11" spans="2:9" x14ac:dyDescent="0.2">
      <c r="B11" s="6" t="s">
        <v>14</v>
      </c>
      <c r="C11" s="52">
        <v>6.6207690000000001</v>
      </c>
      <c r="D11" s="20">
        <v>32.279687000000003</v>
      </c>
      <c r="E11" s="53">
        <v>-25.658918000000003</v>
      </c>
      <c r="F11" s="54">
        <v>5.4565018650698993E-3</v>
      </c>
      <c r="G11" s="15">
        <v>6.2827969959157334E-2</v>
      </c>
      <c r="H11" s="55">
        <v>0.13694385801153505</v>
      </c>
      <c r="I11" s="55">
        <v>0.85846449687049486</v>
      </c>
    </row>
    <row r="12" spans="2:9" x14ac:dyDescent="0.2">
      <c r="B12" s="6" t="s">
        <v>15</v>
      </c>
      <c r="C12" s="52">
        <v>10.077176</v>
      </c>
      <c r="D12" s="20">
        <v>485.92866700000002</v>
      </c>
      <c r="E12" s="53">
        <v>-475.85149100000001</v>
      </c>
      <c r="F12" s="54">
        <v>8.3050971327707727E-3</v>
      </c>
      <c r="G12" s="15">
        <v>0.94579330005800133</v>
      </c>
      <c r="H12" s="55">
        <v>1.0800883715027557E-2</v>
      </c>
      <c r="I12" s="55">
        <v>0.90882174171090302</v>
      </c>
    </row>
    <row r="13" spans="2:9" x14ac:dyDescent="0.2">
      <c r="B13" s="6" t="s">
        <v>16</v>
      </c>
      <c r="C13" s="52">
        <v>20.037856000000001</v>
      </c>
      <c r="D13" s="20">
        <v>276.44679200000002</v>
      </c>
      <c r="E13" s="53">
        <v>-256.40893600000004</v>
      </c>
      <c r="F13" s="54">
        <v>1.6514184173470194E-2</v>
      </c>
      <c r="G13" s="15">
        <v>0.53806564924503186</v>
      </c>
      <c r="H13" s="55">
        <v>0.15322617724540546</v>
      </c>
      <c r="I13" s="55">
        <v>1.3208562793807905</v>
      </c>
    </row>
    <row r="14" spans="2:9" x14ac:dyDescent="0.2">
      <c r="B14" s="6" t="s">
        <v>17</v>
      </c>
      <c r="C14" s="52">
        <v>6765.6527660000002</v>
      </c>
      <c r="D14" s="20">
        <v>3099.4002030000001</v>
      </c>
      <c r="E14" s="53">
        <v>3666.252563</v>
      </c>
      <c r="F14" s="54">
        <v>5.5759077134535762</v>
      </c>
      <c r="G14" s="15">
        <v>6.032556103951384</v>
      </c>
      <c r="H14" s="55">
        <v>6.4801960997796142</v>
      </c>
      <c r="I14" s="55">
        <v>2.5281289880610216</v>
      </c>
    </row>
    <row r="15" spans="2:9" x14ac:dyDescent="0.2">
      <c r="B15" s="6" t="s">
        <v>18</v>
      </c>
      <c r="C15" s="52">
        <v>3500.9002390000001</v>
      </c>
      <c r="D15" s="20">
        <v>5740.3583749999998</v>
      </c>
      <c r="E15" s="53">
        <v>-2239.4581359999997</v>
      </c>
      <c r="F15" s="54">
        <v>2.8852643376512841</v>
      </c>
      <c r="G15" s="15">
        <v>11.172817863422813</v>
      </c>
      <c r="H15" s="55">
        <v>1.7681442819248581</v>
      </c>
      <c r="I15" s="55">
        <v>3.3204067385448122</v>
      </c>
    </row>
    <row r="16" spans="2:9" x14ac:dyDescent="0.2">
      <c r="B16" s="6" t="s">
        <v>19</v>
      </c>
      <c r="C16" s="52">
        <v>31.834897000000002</v>
      </c>
      <c r="D16" s="20">
        <v>31.609871999999999</v>
      </c>
      <c r="E16" s="53">
        <v>0.22502500000000225</v>
      </c>
      <c r="F16" s="54">
        <v>2.6236706771495599E-2</v>
      </c>
      <c r="G16" s="15">
        <v>6.152426720955529E-2</v>
      </c>
      <c r="H16" s="55">
        <v>0.64864372966874428</v>
      </c>
      <c r="I16" s="55">
        <v>0.58741171740820919</v>
      </c>
    </row>
    <row r="17" spans="2:9" x14ac:dyDescent="0.2">
      <c r="B17" s="6" t="s">
        <v>20</v>
      </c>
      <c r="C17" s="52">
        <v>6198.7322489999997</v>
      </c>
      <c r="D17" s="20">
        <v>3482.8613789999999</v>
      </c>
      <c r="E17" s="53">
        <v>2715.8708699999997</v>
      </c>
      <c r="F17" s="54">
        <v>5.1086805894809846</v>
      </c>
      <c r="G17" s="15">
        <v>6.7789105294521974</v>
      </c>
      <c r="H17" s="55">
        <v>2.9253646920739942</v>
      </c>
      <c r="I17" s="55">
        <v>2.2509823449574142</v>
      </c>
    </row>
    <row r="18" spans="2:9" x14ac:dyDescent="0.2">
      <c r="B18" s="6" t="s">
        <v>21</v>
      </c>
      <c r="C18" s="52">
        <v>10.648501</v>
      </c>
      <c r="D18" s="20">
        <v>330.97248100000002</v>
      </c>
      <c r="E18" s="53">
        <v>-320.32398000000001</v>
      </c>
      <c r="F18" s="54">
        <v>8.7759542081438987E-3</v>
      </c>
      <c r="G18" s="15">
        <v>0.64419240166658887</v>
      </c>
      <c r="H18" s="55">
        <v>0.59806099348998887</v>
      </c>
      <c r="I18" s="55">
        <v>10.529959530404943</v>
      </c>
    </row>
    <row r="19" spans="2:9" x14ac:dyDescent="0.2">
      <c r="B19" s="6" t="s">
        <v>22</v>
      </c>
      <c r="C19" s="52">
        <v>8.9700749999999996</v>
      </c>
      <c r="D19" s="20">
        <v>26.857109999999999</v>
      </c>
      <c r="E19" s="53">
        <v>-17.887034999999997</v>
      </c>
      <c r="F19" s="54">
        <v>7.3926806640311525E-3</v>
      </c>
      <c r="G19" s="15">
        <v>5.2273669824301074E-2</v>
      </c>
      <c r="H19" s="55">
        <v>0.16810490019685403</v>
      </c>
      <c r="I19" s="55">
        <v>0.69905120105877327</v>
      </c>
    </row>
    <row r="20" spans="2:9" x14ac:dyDescent="0.2">
      <c r="B20" s="6" t="s">
        <v>23</v>
      </c>
      <c r="C20" s="52">
        <v>188.66019</v>
      </c>
      <c r="D20" s="20">
        <v>109.713171</v>
      </c>
      <c r="E20" s="53">
        <v>78.947018999999997</v>
      </c>
      <c r="F20" s="54">
        <v>0.15548415578302785</v>
      </c>
      <c r="G20" s="15">
        <v>0.21354159387332008</v>
      </c>
      <c r="H20" s="55">
        <v>1.4971134561142463</v>
      </c>
      <c r="I20" s="55">
        <v>1.2871252940593307</v>
      </c>
    </row>
    <row r="21" spans="2:9" x14ac:dyDescent="0.2">
      <c r="B21" s="6" t="s">
        <v>24</v>
      </c>
      <c r="C21" s="52">
        <v>18.053937999999999</v>
      </c>
      <c r="D21" s="20">
        <v>12.786546</v>
      </c>
      <c r="E21" s="53">
        <v>5.2673919999999992</v>
      </c>
      <c r="F21" s="54">
        <v>1.4879139623940409E-2</v>
      </c>
      <c r="G21" s="15">
        <v>2.4887252716216956E-2</v>
      </c>
      <c r="H21" s="55">
        <v>0.7592010070180355</v>
      </c>
      <c r="I21" s="55">
        <v>0.62990953948275097</v>
      </c>
    </row>
    <row r="22" spans="2:9" x14ac:dyDescent="0.2">
      <c r="B22" s="6" t="s">
        <v>25</v>
      </c>
      <c r="C22" s="52">
        <v>920.60699999999997</v>
      </c>
      <c r="D22" s="20">
        <v>391.13712099999998</v>
      </c>
      <c r="E22" s="53">
        <v>529.46987899999999</v>
      </c>
      <c r="F22" s="54">
        <v>0.75871757683985108</v>
      </c>
      <c r="G22" s="15">
        <v>0.76129459644696307</v>
      </c>
      <c r="H22" s="55">
        <v>4.0351571697629582</v>
      </c>
      <c r="I22" s="55">
        <v>1.3317958514052846</v>
      </c>
    </row>
    <row r="23" spans="2:9" x14ac:dyDescent="0.2">
      <c r="B23" s="6" t="s">
        <v>26</v>
      </c>
      <c r="C23" s="52">
        <v>0.65105400000000002</v>
      </c>
      <c r="D23" s="20">
        <v>62.649689000000002</v>
      </c>
      <c r="E23" s="53">
        <v>-61.998635</v>
      </c>
      <c r="F23" s="54">
        <v>5.3656567164044207E-4</v>
      </c>
      <c r="G23" s="15">
        <v>0.12193900078530963</v>
      </c>
      <c r="H23" s="55">
        <v>5.5322157194395087E-2</v>
      </c>
      <c r="I23" s="55">
        <v>3.1981105744588567</v>
      </c>
    </row>
    <row r="24" spans="2:9" x14ac:dyDescent="0.2">
      <c r="B24" s="6" t="s">
        <v>27</v>
      </c>
      <c r="C24" s="52">
        <v>1478.971442</v>
      </c>
      <c r="D24" s="20">
        <v>4450.6843490000001</v>
      </c>
      <c r="E24" s="53">
        <v>-2971.7129070000001</v>
      </c>
      <c r="F24" s="54">
        <v>1.2188932179416194</v>
      </c>
      <c r="G24" s="15">
        <v>8.6626447950583803</v>
      </c>
      <c r="H24" s="55">
        <v>0.7307337406356269</v>
      </c>
      <c r="I24" s="55">
        <v>1.4592818508953411</v>
      </c>
    </row>
    <row r="25" spans="2:9" x14ac:dyDescent="0.2">
      <c r="B25" s="6" t="s">
        <v>28</v>
      </c>
      <c r="C25" s="52">
        <v>2447.7850309999999</v>
      </c>
      <c r="D25" s="20">
        <v>437.80077499999999</v>
      </c>
      <c r="E25" s="53">
        <v>2009.984256</v>
      </c>
      <c r="F25" s="54">
        <v>2.0173402193826244</v>
      </c>
      <c r="G25" s="15">
        <v>0.85211897933817615</v>
      </c>
      <c r="H25" s="55">
        <v>5.2796288177773851</v>
      </c>
      <c r="I25" s="55">
        <v>1.2550989315825105</v>
      </c>
    </row>
    <row r="26" spans="2:9" x14ac:dyDescent="0.2">
      <c r="B26" s="6" t="s">
        <v>29</v>
      </c>
      <c r="C26" s="52">
        <v>1019.36672</v>
      </c>
      <c r="D26" s="20">
        <v>717.46389899999997</v>
      </c>
      <c r="E26" s="53">
        <v>301.90282100000002</v>
      </c>
      <c r="F26" s="54">
        <v>0.8401103268925687</v>
      </c>
      <c r="G26" s="15">
        <v>1.3964447763434595</v>
      </c>
      <c r="H26" s="55">
        <v>1.643514763917973</v>
      </c>
      <c r="I26" s="55">
        <v>0.97609592507905263</v>
      </c>
    </row>
    <row r="27" spans="2:9" x14ac:dyDescent="0.2">
      <c r="B27" s="6" t="s">
        <v>30</v>
      </c>
      <c r="C27" s="52">
        <v>743.89937299999997</v>
      </c>
      <c r="D27" s="20">
        <v>265.42038000000002</v>
      </c>
      <c r="E27" s="53">
        <v>478.47899299999995</v>
      </c>
      <c r="F27" s="54">
        <v>0.61308411699590004</v>
      </c>
      <c r="G27" s="15">
        <v>0.51660425521437436</v>
      </c>
      <c r="H27" s="55">
        <v>4.8336855158225678</v>
      </c>
      <c r="I27" s="55">
        <v>1.5464192205867533</v>
      </c>
    </row>
    <row r="28" spans="2:9" x14ac:dyDescent="0.2">
      <c r="B28" s="6" t="s">
        <v>31</v>
      </c>
      <c r="C28" s="52">
        <v>788.30568500000004</v>
      </c>
      <c r="D28" s="20">
        <v>279.358518</v>
      </c>
      <c r="E28" s="53">
        <v>508.94716700000004</v>
      </c>
      <c r="F28" s="54">
        <v>0.64968154612367601</v>
      </c>
      <c r="G28" s="15">
        <v>0.54373292333158962</v>
      </c>
      <c r="H28" s="55">
        <v>4.9253430752936893</v>
      </c>
      <c r="I28" s="55">
        <v>1.3152964805849356</v>
      </c>
    </row>
    <row r="29" spans="2:9" x14ac:dyDescent="0.2">
      <c r="B29" s="6" t="s">
        <v>32</v>
      </c>
      <c r="C29" s="52">
        <v>576.68212400000004</v>
      </c>
      <c r="D29" s="20">
        <v>1505.367892</v>
      </c>
      <c r="E29" s="53">
        <v>-928.68576799999994</v>
      </c>
      <c r="F29" s="54">
        <v>0.47527214514786287</v>
      </c>
      <c r="G29" s="15">
        <v>2.9299915050618672</v>
      </c>
      <c r="H29" s="55">
        <v>4.4972491784722353</v>
      </c>
      <c r="I29" s="55">
        <v>9.8755064590602082</v>
      </c>
    </row>
    <row r="30" spans="2:9" x14ac:dyDescent="0.2">
      <c r="B30" s="6" t="s">
        <v>33</v>
      </c>
      <c r="C30" s="52">
        <v>8102.2557770000003</v>
      </c>
      <c r="D30" s="20">
        <v>60.697533</v>
      </c>
      <c r="E30" s="53">
        <v>8041.5582440000007</v>
      </c>
      <c r="F30" s="54">
        <v>6.6774680944877947</v>
      </c>
      <c r="G30" s="15">
        <v>0.11813939769363191</v>
      </c>
      <c r="H30" s="55">
        <v>50.950452029258308</v>
      </c>
      <c r="I30" s="55">
        <v>0.41946554752791915</v>
      </c>
    </row>
    <row r="31" spans="2:9" x14ac:dyDescent="0.2">
      <c r="B31" s="6" t="s">
        <v>34</v>
      </c>
      <c r="C31" s="52">
        <v>91.587971999999993</v>
      </c>
      <c r="D31" s="20">
        <v>280.56305400000002</v>
      </c>
      <c r="E31" s="53">
        <v>-188.97508200000004</v>
      </c>
      <c r="F31" s="54">
        <v>7.5482159253097272E-2</v>
      </c>
      <c r="G31" s="15">
        <v>0.54607738694496744</v>
      </c>
      <c r="H31" s="55">
        <v>0.34645396780463117</v>
      </c>
      <c r="I31" s="55">
        <v>1.662400909078426</v>
      </c>
    </row>
    <row r="32" spans="2:9" x14ac:dyDescent="0.2">
      <c r="B32" s="7" t="s">
        <v>35</v>
      </c>
      <c r="C32" s="56">
        <v>5262.9817110000004</v>
      </c>
      <c r="D32" s="8">
        <v>1002.477744</v>
      </c>
      <c r="E32" s="57">
        <v>4260.5039670000006</v>
      </c>
      <c r="F32" s="58">
        <v>4.3374824770204592</v>
      </c>
      <c r="G32" s="18">
        <v>1.951185015664985</v>
      </c>
      <c r="H32" s="59">
        <v>8.0813433707848752</v>
      </c>
      <c r="I32" s="59">
        <v>2.3719254558620948</v>
      </c>
    </row>
    <row r="33" spans="2:2" ht="15" x14ac:dyDescent="0.2">
      <c r="B33" s="76" t="s">
        <v>55</v>
      </c>
    </row>
  </sheetData>
  <mergeCells count="3">
    <mergeCell ref="C3:E3"/>
    <mergeCell ref="F3:G3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H39"/>
  <sheetViews>
    <sheetView showGridLines="0" workbookViewId="0">
      <selection activeCell="I1" sqref="I1"/>
    </sheetView>
  </sheetViews>
  <sheetFormatPr defaultRowHeight="12" x14ac:dyDescent="0.2"/>
  <cols>
    <col min="1" max="1" width="1.7109375" style="1" customWidth="1"/>
    <col min="2" max="2" width="71.140625" style="35" bestFit="1" customWidth="1"/>
    <col min="3" max="5" width="9.140625" style="60" customWidth="1"/>
    <col min="6" max="6" width="9.140625" style="35"/>
    <col min="7" max="7" width="9.140625" style="35" customWidth="1"/>
    <col min="8" max="8" width="9.140625" style="35"/>
    <col min="9" max="16384" width="9.140625" style="1"/>
  </cols>
  <sheetData>
    <row r="1" spans="2:4" ht="23.25" x14ac:dyDescent="0.35">
      <c r="B1" s="77" t="s">
        <v>87</v>
      </c>
    </row>
    <row r="2" spans="2:4" ht="20.25" x14ac:dyDescent="0.3">
      <c r="B2" s="78" t="s">
        <v>3</v>
      </c>
      <c r="C2" s="61"/>
    </row>
    <row r="10" spans="2:4" x14ac:dyDescent="0.2">
      <c r="C10" s="62"/>
      <c r="D10" s="62"/>
    </row>
    <row r="11" spans="2:4" x14ac:dyDescent="0.2">
      <c r="C11" s="63"/>
      <c r="D11" s="63"/>
    </row>
    <row r="12" spans="2:4" x14ac:dyDescent="0.2">
      <c r="C12" s="63"/>
      <c r="D12" s="63"/>
    </row>
    <row r="13" spans="2:4" x14ac:dyDescent="0.2">
      <c r="C13" s="63"/>
      <c r="D13" s="63"/>
    </row>
    <row r="14" spans="2:4" x14ac:dyDescent="0.2">
      <c r="C14" s="63"/>
      <c r="D14" s="63"/>
    </row>
    <row r="15" spans="2:4" x14ac:dyDescent="0.2">
      <c r="C15" s="63"/>
      <c r="D15" s="63"/>
    </row>
    <row r="16" spans="2:4" x14ac:dyDescent="0.2">
      <c r="C16" s="63"/>
      <c r="D16" s="63"/>
    </row>
    <row r="27" spans="2:7" ht="15" x14ac:dyDescent="0.2">
      <c r="B27" s="76" t="s">
        <v>55</v>
      </c>
    </row>
    <row r="32" spans="2:7" x14ac:dyDescent="0.2">
      <c r="B32" s="25"/>
      <c r="C32" s="29" t="s">
        <v>0</v>
      </c>
      <c r="D32" s="24" t="s">
        <v>1</v>
      </c>
      <c r="E32" s="24" t="s">
        <v>2</v>
      </c>
      <c r="F32" s="29" t="s">
        <v>0</v>
      </c>
      <c r="G32" s="24" t="s">
        <v>1</v>
      </c>
    </row>
    <row r="33" spans="2:7" x14ac:dyDescent="0.2">
      <c r="B33" s="26" t="s">
        <v>85</v>
      </c>
      <c r="C33" s="64">
        <v>121.337244332</v>
      </c>
      <c r="D33" s="65">
        <v>51.377892713999998</v>
      </c>
      <c r="E33" s="65">
        <v>69.959351617999999</v>
      </c>
      <c r="F33" s="64">
        <f>C33/C$39*100</f>
        <v>59.055014863088473</v>
      </c>
      <c r="G33" s="65">
        <f t="shared" ref="G33:G39" si="0">D33/D$39*100</f>
        <v>59.199302101152654</v>
      </c>
    </row>
    <row r="34" spans="2:7" x14ac:dyDescent="0.2">
      <c r="B34" s="27" t="s">
        <v>45</v>
      </c>
      <c r="C34" s="66">
        <v>46.161894654999998</v>
      </c>
      <c r="D34" s="67">
        <v>21.037244713</v>
      </c>
      <c r="E34" s="67">
        <v>25.124649941999998</v>
      </c>
      <c r="F34" s="66">
        <f t="shared" ref="F34:F39" si="1">C34/C$39*100</f>
        <v>22.467061865195195</v>
      </c>
      <c r="G34" s="67">
        <f t="shared" si="0"/>
        <v>24.239807032829241</v>
      </c>
    </row>
    <row r="35" spans="2:7" x14ac:dyDescent="0.2">
      <c r="B35" s="27" t="s">
        <v>46</v>
      </c>
      <c r="C35" s="66">
        <v>16.047843461999999</v>
      </c>
      <c r="D35" s="67">
        <v>5.5053167170000004</v>
      </c>
      <c r="E35" s="67">
        <v>10.542526745</v>
      </c>
      <c r="F35" s="66">
        <f t="shared" si="1"/>
        <v>7.8105089610889644</v>
      </c>
      <c r="G35" s="67">
        <f t="shared" si="0"/>
        <v>6.3434074516528636</v>
      </c>
    </row>
    <row r="36" spans="2:7" x14ac:dyDescent="0.2">
      <c r="B36" s="27" t="s">
        <v>47</v>
      </c>
      <c r="C36" s="66">
        <v>4.1256961890000001</v>
      </c>
      <c r="D36" s="67">
        <v>9.8784309199999996</v>
      </c>
      <c r="E36" s="67">
        <v>-5.7527347309999994</v>
      </c>
      <c r="F36" s="66">
        <f t="shared" si="1"/>
        <v>2.00798238911156</v>
      </c>
      <c r="G36" s="67">
        <f t="shared" si="0"/>
        <v>11.382253833838066</v>
      </c>
    </row>
    <row r="37" spans="2:7" x14ac:dyDescent="0.2">
      <c r="B37" s="27" t="s">
        <v>86</v>
      </c>
      <c r="C37" s="66">
        <v>5.9805455739999998</v>
      </c>
      <c r="D37" s="67">
        <v>2.2113492109999999</v>
      </c>
      <c r="E37" s="67">
        <v>3.7691963629999998</v>
      </c>
      <c r="F37" s="66">
        <f t="shared" si="1"/>
        <v>2.9107403065425008</v>
      </c>
      <c r="G37" s="67">
        <f t="shared" si="0"/>
        <v>2.5479894771445677</v>
      </c>
    </row>
    <row r="38" spans="2:7" x14ac:dyDescent="0.2">
      <c r="B38" s="27" t="s">
        <v>48</v>
      </c>
      <c r="C38" s="66">
        <v>3.2472072920000001</v>
      </c>
      <c r="D38" s="67">
        <v>1.76995378</v>
      </c>
      <c r="E38" s="67">
        <v>1.4772535120000001</v>
      </c>
      <c r="F38" s="66">
        <f t="shared" si="1"/>
        <v>1.5804205538728873</v>
      </c>
      <c r="G38" s="67">
        <f t="shared" si="0"/>
        <v>2.0393991071328132</v>
      </c>
    </row>
    <row r="39" spans="2:7" x14ac:dyDescent="0.2">
      <c r="B39" s="28" t="s">
        <v>88</v>
      </c>
      <c r="C39" s="68">
        <v>205.46475962</v>
      </c>
      <c r="D39" s="69">
        <v>86.78800406500001</v>
      </c>
      <c r="E39" s="69">
        <v>118.676755555</v>
      </c>
      <c r="F39" s="68">
        <f t="shared" si="1"/>
        <v>100</v>
      </c>
      <c r="G39" s="69">
        <f t="shared" si="0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Figure1</vt:lpstr>
      <vt:lpstr>Figure2</vt:lpstr>
      <vt:lpstr>Figure3</vt:lpstr>
      <vt:lpstr>Figure4</vt:lpstr>
      <vt:lpstr>Figure5</vt:lpstr>
      <vt:lpstr>Figure6</vt:lpstr>
      <vt:lpstr>Figure7</vt:lpstr>
      <vt:lpstr>Figure8</vt:lpstr>
      <vt:lpstr>Table1</vt:lpstr>
      <vt:lpstr>Figure9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PIIRTO Jukka (ESTAT)</cp:lastModifiedBy>
  <dcterms:created xsi:type="dcterms:W3CDTF">2017-04-27T11:53:06Z</dcterms:created>
  <dcterms:modified xsi:type="dcterms:W3CDTF">2021-04-26T14:20:26Z</dcterms:modified>
</cp:coreProperties>
</file>