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Tourism\Dissemination\STATISTICS EXPLAINED\Tourism trips of Europeans\2024 revision\05 Seasonality in tourism demand\"/>
    </mc:Choice>
  </mc:AlternateContent>
  <xr:revisionPtr revIDLastSave="0" documentId="8_{76FC2B01-EA66-4FA5-BAC8-8E5DA58D029B}" xr6:coauthVersionLast="47" xr6:coauthVersionMax="47" xr10:uidLastSave="{00000000-0000-0000-0000-000000000000}"/>
  <bookViews>
    <workbookView xWindow="28680" yWindow="-120" windowWidth="29040" windowHeight="15840" tabRatio="848" activeTab="12" xr2:uid="{00000000-000D-0000-FFFF-FFFF00000000}"/>
  </bookViews>
  <sheets>
    <sheet name="F1" sheetId="13" r:id="rId1"/>
    <sheet name="F2" sheetId="14" r:id="rId2"/>
    <sheet name="F3" sheetId="15" r:id="rId3"/>
    <sheet name="F4" sheetId="16" r:id="rId4"/>
    <sheet name="F5" sheetId="17" r:id="rId5"/>
    <sheet name="T1" sheetId="18" r:id="rId6"/>
    <sheet name="F6" sheetId="19" r:id="rId7"/>
    <sheet name="F7" sheetId="20" r:id="rId8"/>
    <sheet name="T2" sheetId="21" r:id="rId9"/>
    <sheet name="F8" sheetId="44" r:id="rId10"/>
    <sheet name="T3" sheetId="23" r:id="rId11"/>
    <sheet name="F9" sheetId="47" r:id="rId12"/>
    <sheet name="F10" sheetId="48" r:id="rId13"/>
  </sheets>
  <externalReferences>
    <externalReference r:id="rId14"/>
  </externalReferences>
  <definedNames>
    <definedName name="_xlnm._FilterDatabase" localSheetId="7" hidden="1">'F7'!#REF!</definedName>
    <definedName name="New_regulation_Participation" localSheetId="12">#REF!</definedName>
    <definedName name="New_regulation_Participation" localSheetId="1">#REF!</definedName>
    <definedName name="New_regulation_Participation" localSheetId="2">#REF!</definedName>
    <definedName name="New_regulation_Participation" localSheetId="3">#REF!</definedName>
    <definedName name="New_regulation_Participation" localSheetId="4">#REF!</definedName>
    <definedName name="New_regulation_Participation" localSheetId="9">#REF!</definedName>
    <definedName name="New_regulation_Participation" localSheetId="11">#REF!</definedName>
    <definedName name="New_regulation_Participation" localSheetId="5">#REF!</definedName>
    <definedName name="New_regulation_Participation" localSheetId="8">#REF!</definedName>
    <definedName name="New_regulation_Participation" localSheetId="10">#REF!</definedName>
    <definedName name="New_regulation_Participa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3" l="1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</calcChain>
</file>

<file path=xl/sharedStrings.xml><?xml version="1.0" encoding="utf-8"?>
<sst xmlns="http://schemas.openxmlformats.org/spreadsheetml/2006/main" count="510" uniqueCount="142">
  <si>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</si>
  <si>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</si>
  <si>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</si>
  <si>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</si>
  <si>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</si>
  <si>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</si>
  <si>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</si>
  <si>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</si>
  <si>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</si>
  <si>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</si>
  <si>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</si>
  <si>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</si>
  <si>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</si>
  <si>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</si>
  <si>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</si>
  <si>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</si>
  <si>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</si>
  <si>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</si>
  <si>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</si>
  <si>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</si>
  <si>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</si>
  <si>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</si>
  <si>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</si>
  <si>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</si>
  <si>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</si>
  <si>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</si>
  <si>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</si>
  <si>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</si>
  <si>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</si>
  <si>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</si>
  <si>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</si>
  <si>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</si>
  <si>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</si>
  <si>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</si>
  <si>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</si>
  <si>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</si>
  <si>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</si>
  <si>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</si>
  <si>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</si>
  <si>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</si>
  <si>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</si>
  <si>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</si>
  <si>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</si>
  <si>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</si>
  <si>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</si>
  <si>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</si>
  <si>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</si>
  <si>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</si>
  <si>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</si>
  <si>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Absolute nr.</t>
  </si>
  <si>
    <t>Trips</t>
  </si>
  <si>
    <t>Nights</t>
  </si>
  <si>
    <t>Share in year</t>
  </si>
  <si>
    <t>Short trips (1-3 nights)</t>
  </si>
  <si>
    <t>Long trips (4 nights or more)</t>
  </si>
  <si>
    <t>All trips</t>
  </si>
  <si>
    <t>Domestic trips</t>
  </si>
  <si>
    <t>Personal trips</t>
  </si>
  <si>
    <t>Professional trips</t>
  </si>
  <si>
    <t>Number of trips
(thousand)</t>
  </si>
  <si>
    <t>Distribution per month(¹) (%)</t>
  </si>
  <si>
    <t>Sweden</t>
  </si>
  <si>
    <t>Note: Due to rounding, deviation can occur between total and subtotals.</t>
  </si>
  <si>
    <t>Number of nights
(thousand)</t>
  </si>
  <si>
    <t>Month of departure(¹)</t>
  </si>
  <si>
    <t>July</t>
  </si>
  <si>
    <t>August</t>
  </si>
  <si>
    <t>Grand Total</t>
  </si>
  <si>
    <t>September</t>
  </si>
  <si>
    <t>12 months</t>
  </si>
  <si>
    <t>Czechia</t>
  </si>
  <si>
    <t>June</t>
  </si>
  <si>
    <t>55-64</t>
  </si>
  <si>
    <t>15-24</t>
  </si>
  <si>
    <t>25-34</t>
  </si>
  <si>
    <t>35-44</t>
  </si>
  <si>
    <t>45-54</t>
  </si>
  <si>
    <t>EU</t>
  </si>
  <si>
    <t>December</t>
  </si>
  <si>
    <t>Country of residence of the tourist</t>
  </si>
  <si>
    <t>Foreign trips</t>
  </si>
  <si>
    <t>":" - data not available or extremely unreliable.</t>
  </si>
  <si>
    <t>:</t>
  </si>
  <si>
    <t>"e" - Estimated.</t>
  </si>
  <si>
    <r>
      <t>Source:</t>
    </r>
    <r>
      <rPr>
        <sz val="10"/>
        <rFont val="Arial"/>
        <family val="2"/>
      </rPr>
      <t xml:space="preserve"> Eurostat (online data code: tour_dem_ttmd)</t>
    </r>
  </si>
  <si>
    <r>
      <t>Source:</t>
    </r>
    <r>
      <rPr>
        <sz val="10"/>
        <rFont val="Arial"/>
        <family val="2"/>
      </rPr>
      <t xml:space="preserve"> Eurostat (online data code: tour_dem_tnmd)</t>
    </r>
  </si>
  <si>
    <t>4.5(e)</t>
  </si>
  <si>
    <t>7.9(e)</t>
  </si>
  <si>
    <t>5.3(e)</t>
  </si>
  <si>
    <t>6.7(e)</t>
  </si>
  <si>
    <t>4.1(e)</t>
  </si>
  <si>
    <t>7.6(e)</t>
  </si>
  <si>
    <r>
      <t>Source:</t>
    </r>
    <r>
      <rPr>
        <sz val="10"/>
        <rFont val="Arial"/>
        <family val="2"/>
      </rPr>
      <t xml:space="preserve"> Eurostat (online data codes: tour_dem_ttmd, tour_dem_tnmd)</t>
    </r>
  </si>
  <si>
    <t>7.0(e)</t>
  </si>
  <si>
    <r>
      <t>Source:</t>
    </r>
    <r>
      <rPr>
        <sz val="10"/>
        <rFont val="Arial"/>
        <family val="2"/>
      </rPr>
      <t xml:space="preserve"> Eurostat (online data codes: tour_dem_tnmd, tour_dem_ttmd)</t>
    </r>
  </si>
  <si>
    <t>4.2(e)</t>
  </si>
  <si>
    <t>4.3(e)</t>
  </si>
  <si>
    <t>5.2(e)</t>
  </si>
  <si>
    <t>4.0(e)</t>
  </si>
  <si>
    <t>65+</t>
  </si>
  <si>
    <r>
      <t xml:space="preserve">Source: </t>
    </r>
    <r>
      <rPr>
        <sz val="10"/>
        <rFont val="Arial"/>
        <family val="2"/>
      </rPr>
      <t>Eurostat (online data code: tour_dem_ttmd, tour_dem_tnmd)</t>
    </r>
  </si>
  <si>
    <t>Note: Trips which started in 2022 and ended in 2023, are included in the corresponding month of departure of 2023 (for instance a trip that started in November 2022 and ended in January 2023 is included in November 2023).</t>
  </si>
  <si>
    <t>Figure 1: Monthly share of trips and nights spent by EU residents, 2023 (% share on the 12 months)</t>
  </si>
  <si>
    <t>Figure 2: Trips of EU residents by month of departure and duration, 2023 (Millions)</t>
  </si>
  <si>
    <t>Figure 3: Trips of EU residents by month of departure and destination, 2023 (Millions)</t>
  </si>
  <si>
    <t>Figure 4: Share of professional trips of EU residents by month of departure, 2023 (%)</t>
  </si>
  <si>
    <r>
      <t xml:space="preserve">Source: </t>
    </r>
    <r>
      <rPr>
        <sz val="10"/>
        <rFont val="Arial"/>
        <family val="2"/>
      </rPr>
      <t>Eurostat (online data code: tour_dem_ttmd)</t>
    </r>
  </si>
  <si>
    <t>Figure 5: Distribution over the year of EU residents' trips by purpose of the trip, 2023 (% share on the 12 months)</t>
  </si>
  <si>
    <t>Table 1: Distribution over the year of EU residents' trips of at least one overnight stay, 2023 (% share on the 12 months)</t>
  </si>
  <si>
    <t>(¹) Trips which started in 2022 and ended in 2023, are included in the corresponding month of departure of 2023 (for instance a trip that started in November 2022 and ended in January 2023 is included in November 2023).</t>
  </si>
  <si>
    <t>6.3(e)</t>
  </si>
  <si>
    <t>7(e)</t>
  </si>
  <si>
    <t>8.3(e)</t>
  </si>
  <si>
    <t>10.3(e)</t>
  </si>
  <si>
    <t>11.5(e)</t>
  </si>
  <si>
    <t>12.5(e)</t>
  </si>
  <si>
    <t>9(e)</t>
  </si>
  <si>
    <t>5.5(e)</t>
  </si>
  <si>
    <t>8.8(e)</t>
  </si>
  <si>
    <t>Note: Denmark, Sweden: Data not available</t>
  </si>
  <si>
    <t>Trips which started in 2022 and ended in 2023, are included in the corresponding month of departure of 2023 (for instance a trip that started in November 2022 and ended in January 2023 is included in November 2023).</t>
  </si>
  <si>
    <t>Figure 6: Peak month for EU residents' trips, 2023 (% share on the 12 months)</t>
  </si>
  <si>
    <t>Figure 7: Ratio of the peak month by the lowest month, trips and nights spent by EU residents, 2023</t>
  </si>
  <si>
    <t xml:space="preserve">Note: Denmark: Data not available
Sweden, Ireland: Trips data not available
</t>
  </si>
  <si>
    <t>6.9(e)</t>
  </si>
  <si>
    <t>7.5(e)</t>
  </si>
  <si>
    <t>16.2(e)</t>
  </si>
  <si>
    <t>16.7(e)</t>
  </si>
  <si>
    <t>8.7(e)</t>
  </si>
  <si>
    <t>Table 2: Distribution over the year of EU residents' tourism nights, 2023 (% share on the 12 months)</t>
  </si>
  <si>
    <t>Figure 8: Peak month for tourism nights spent by EU residents, 2023 (% share on the 12 months)</t>
  </si>
  <si>
    <t>5.0(e)</t>
  </si>
  <si>
    <t>3.7(e)</t>
  </si>
  <si>
    <t>4.6(e)</t>
  </si>
  <si>
    <t>3.9(e)</t>
  </si>
  <si>
    <t>Table 3: Average length of stay for EU residents' trips by month of departure, 2023 (nights)</t>
  </si>
  <si>
    <t>Figure 9: Tourism nights spent by EU residents by month of departure and age group, 2023 (Millions)</t>
  </si>
  <si>
    <t>Note: Trips which started in 2022 and ended in 2022, are included in the corresponding month of departure of 2022 (for instance a trip that started in November 2022 and ended in January 2023 is included in November 2023).</t>
  </si>
  <si>
    <r>
      <t>Source:</t>
    </r>
    <r>
      <rPr>
        <sz val="10"/>
        <rFont val="Arial"/>
        <family val="2"/>
      </rPr>
      <t xml:space="preserve"> Eurostat (online data code: tour_dem_tnage, tour_dem_tnmd)</t>
    </r>
  </si>
  <si>
    <t>Figure 10: Share of tourism nights spent by EU residents by month of departure and age group, 2023 (%)</t>
  </si>
  <si>
    <t>1 144 293(e)</t>
  </si>
  <si>
    <t>5 696 640(e)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</si>
</sst>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#,##0.0_i"/>
    <numFmt numFmtId="167" formatCode="#,##0_i"/>
    <numFmt numFmtId="168" formatCode="0.0"/>
    <numFmt numFmtId="169" formatCode="_-* #,##0.0_-;\-* #,##0.0_-;_-* &quot;-&quot;??_-;_-@_-"/>
    <numFmt numFmtId="170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6" fontId="9" fillId="0" borderId="0" applyFill="0" applyBorder="0" applyProtection="0">
      <alignment horizontal="right"/>
    </xf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167" fontId="4" fillId="0" borderId="2" xfId="2" applyNumberFormat="1" applyFont="1" applyFill="1" applyBorder="1">
      <alignment horizontal="right"/>
    </xf>
    <xf numFmtId="0" fontId="6" fillId="0" borderId="3" xfId="0" applyFont="1" applyBorder="1" applyAlignment="1">
      <alignment horizontal="left"/>
    </xf>
    <xf numFmtId="167" fontId="4" fillId="0" borderId="3" xfId="2" applyNumberFormat="1" applyFont="1" applyFill="1" applyBorder="1">
      <alignment horizontal="right"/>
    </xf>
    <xf numFmtId="0" fontId="5" fillId="0" borderId="0" xfId="0" applyFont="1" applyBorder="1"/>
    <xf numFmtId="0" fontId="6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8" fillId="0" borderId="0" xfId="0" applyFont="1"/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165" fontId="4" fillId="0" borderId="4" xfId="1" applyNumberFormat="1" applyFont="1" applyFill="1" applyBorder="1"/>
    <xf numFmtId="0" fontId="6" fillId="0" borderId="6" xfId="0" applyFont="1" applyFill="1" applyBorder="1" applyAlignment="1">
      <alignment horizontal="left"/>
    </xf>
    <xf numFmtId="165" fontId="4" fillId="0" borderId="6" xfId="1" applyNumberFormat="1" applyFont="1" applyFill="1" applyBorder="1"/>
    <xf numFmtId="0" fontId="6" fillId="0" borderId="3" xfId="0" applyFont="1" applyFill="1" applyBorder="1" applyAlignment="1">
      <alignment horizontal="left"/>
    </xf>
    <xf numFmtId="165" fontId="4" fillId="0" borderId="3" xfId="1" applyNumberFormat="1" applyFont="1" applyFill="1" applyBorder="1"/>
    <xf numFmtId="168" fontId="4" fillId="0" borderId="0" xfId="0" applyNumberFormat="1" applyFont="1"/>
    <xf numFmtId="0" fontId="4" fillId="0" borderId="0" xfId="0" applyFont="1" applyAlignment="1">
      <alignment wrapText="1"/>
    </xf>
    <xf numFmtId="165" fontId="4" fillId="0" borderId="0" xfId="1" applyNumberFormat="1" applyFont="1" applyFill="1" applyBorder="1"/>
    <xf numFmtId="0" fontId="6" fillId="0" borderId="0" xfId="0" applyFont="1" applyAlignment="1">
      <alignment wrapText="1"/>
    </xf>
    <xf numFmtId="0" fontId="6" fillId="0" borderId="0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left" wrapText="1" indent="1"/>
    </xf>
    <xf numFmtId="170" fontId="4" fillId="0" borderId="0" xfId="5" applyNumberFormat="1" applyFont="1" applyFill="1"/>
    <xf numFmtId="0" fontId="5" fillId="0" borderId="0" xfId="0" applyFont="1" applyFill="1"/>
    <xf numFmtId="0" fontId="4" fillId="0" borderId="0" xfId="0" applyFont="1" applyFill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left" indent="1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166" fontId="4" fillId="0" borderId="0" xfId="2" applyFont="1" applyFill="1" applyBorder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Alignment="1"/>
    <xf numFmtId="169" fontId="4" fillId="3" borderId="5" xfId="0" applyNumberFormat="1" applyFont="1" applyFill="1" applyBorder="1"/>
    <xf numFmtId="0" fontId="4" fillId="0" borderId="4" xfId="0" applyFont="1" applyBorder="1" applyAlignment="1">
      <alignment horizontal="left"/>
    </xf>
    <xf numFmtId="169" fontId="4" fillId="0" borderId="4" xfId="0" applyNumberFormat="1" applyFont="1" applyBorder="1"/>
    <xf numFmtId="169" fontId="4" fillId="0" borderId="8" xfId="0" applyNumberFormat="1" applyFont="1" applyBorder="1"/>
    <xf numFmtId="0" fontId="4" fillId="0" borderId="0" xfId="0" applyFont="1" applyFill="1" applyBorder="1"/>
    <xf numFmtId="0" fontId="4" fillId="0" borderId="0" xfId="0" applyNumberFormat="1" applyFont="1" applyFill="1" applyBorder="1"/>
    <xf numFmtId="0" fontId="8" fillId="0" borderId="0" xfId="0" applyFont="1" applyFill="1" applyBorder="1"/>
    <xf numFmtId="168" fontId="4" fillId="3" borderId="5" xfId="0" applyNumberFormat="1" applyFont="1" applyFill="1" applyBorder="1"/>
    <xf numFmtId="168" fontId="4" fillId="0" borderId="4" xfId="0" applyNumberFormat="1" applyFont="1" applyBorder="1"/>
    <xf numFmtId="0" fontId="6" fillId="0" borderId="8" xfId="0" applyFont="1" applyBorder="1" applyAlignment="1">
      <alignment horizontal="left"/>
    </xf>
    <xf numFmtId="168" fontId="4" fillId="0" borderId="8" xfId="0" applyNumberFormat="1" applyFont="1" applyBorder="1"/>
    <xf numFmtId="0" fontId="6" fillId="0" borderId="6" xfId="0" applyFont="1" applyBorder="1" applyAlignment="1">
      <alignment horizontal="left"/>
    </xf>
    <xf numFmtId="168" fontId="4" fillId="0" borderId="6" xfId="0" applyNumberFormat="1" applyFont="1" applyBorder="1"/>
    <xf numFmtId="0" fontId="6" fillId="0" borderId="10" xfId="0" applyFont="1" applyBorder="1" applyAlignment="1">
      <alignment horizontal="left"/>
    </xf>
    <xf numFmtId="168" fontId="4" fillId="0" borderId="10" xfId="0" applyNumberFormat="1" applyFont="1" applyBorder="1"/>
    <xf numFmtId="0" fontId="6" fillId="0" borderId="0" xfId="0" applyFont="1" applyAlignment="1"/>
    <xf numFmtId="169" fontId="4" fillId="0" borderId="0" xfId="0" applyNumberFormat="1" applyFont="1" applyBorder="1"/>
    <xf numFmtId="0" fontId="4" fillId="0" borderId="0" xfId="0" applyFont="1" applyFill="1" applyBorder="1" applyAlignment="1">
      <alignment horizontal="left" wrapText="1"/>
    </xf>
    <xf numFmtId="9" fontId="4" fillId="0" borderId="0" xfId="5" applyFont="1"/>
    <xf numFmtId="167" fontId="4" fillId="0" borderId="0" xfId="0" applyNumberFormat="1" applyFont="1"/>
    <xf numFmtId="165" fontId="4" fillId="0" borderId="0" xfId="5" applyNumberFormat="1" applyFont="1" applyFill="1"/>
    <xf numFmtId="170" fontId="4" fillId="0" borderId="0" xfId="5" applyNumberFormat="1" applyFont="1" applyFill="1" applyBorder="1" applyAlignment="1">
      <alignment horizontal="right"/>
    </xf>
    <xf numFmtId="170" fontId="4" fillId="0" borderId="3" xfId="5" applyNumberFormat="1" applyFont="1" applyFill="1" applyBorder="1" applyAlignment="1">
      <alignment horizontal="right"/>
    </xf>
    <xf numFmtId="0" fontId="8" fillId="0" borderId="0" xfId="0" applyFont="1" applyAlignment="1"/>
    <xf numFmtId="0" fontId="6" fillId="0" borderId="2" xfId="0" applyFont="1" applyFill="1" applyBorder="1" applyAlignment="1">
      <alignment horizontal="left"/>
    </xf>
    <xf numFmtId="165" fontId="4" fillId="0" borderId="2" xfId="1" applyNumberFormat="1" applyFont="1" applyFill="1" applyBorder="1"/>
    <xf numFmtId="165" fontId="4" fillId="0" borderId="2" xfId="0" applyNumberFormat="1" applyFont="1" applyFill="1" applyBorder="1"/>
    <xf numFmtId="165" fontId="4" fillId="0" borderId="9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170" fontId="4" fillId="0" borderId="0" xfId="5" applyNumberFormat="1" applyFont="1" applyFill="1" applyBorder="1"/>
    <xf numFmtId="170" fontId="4" fillId="0" borderId="3" xfId="5" applyNumberFormat="1" applyFont="1" applyFill="1" applyBorder="1"/>
    <xf numFmtId="0" fontId="6" fillId="2" borderId="5" xfId="0" applyFont="1" applyFill="1" applyBorder="1" applyAlignment="1">
      <alignment horizontal="center" vertical="center"/>
    </xf>
    <xf numFmtId="167" fontId="4" fillId="0" borderId="4" xfId="2" applyNumberFormat="1" applyFont="1" applyFill="1" applyBorder="1">
      <alignment horizontal="right"/>
    </xf>
    <xf numFmtId="0" fontId="6" fillId="0" borderId="8" xfId="0" applyFont="1" applyFill="1" applyBorder="1" applyAlignment="1">
      <alignment horizontal="left"/>
    </xf>
    <xf numFmtId="167" fontId="4" fillId="0" borderId="8" xfId="2" applyNumberFormat="1" applyFont="1" applyFill="1" applyBorder="1">
      <alignment horizontal="right"/>
    </xf>
    <xf numFmtId="166" fontId="4" fillId="0" borderId="8" xfId="2" applyNumberFormat="1" applyFont="1" applyFill="1" applyBorder="1">
      <alignment horizontal="right"/>
    </xf>
    <xf numFmtId="167" fontId="4" fillId="0" borderId="6" xfId="2" applyNumberFormat="1" applyFont="1" applyFill="1" applyBorder="1">
      <alignment horizontal="right"/>
    </xf>
    <xf numFmtId="166" fontId="4" fillId="0" borderId="4" xfId="2" applyNumberFormat="1" applyFont="1" applyFill="1" applyBorder="1">
      <alignment horizontal="right"/>
    </xf>
    <xf numFmtId="166" fontId="4" fillId="0" borderId="6" xfId="2" applyNumberFormat="1" applyFont="1" applyFill="1" applyBorder="1">
      <alignment horizontal="right"/>
    </xf>
    <xf numFmtId="166" fontId="4" fillId="0" borderId="3" xfId="2" applyNumberFormat="1" applyFont="1" applyFill="1" applyBorder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6" fillId="2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/>
    </xf>
    <xf numFmtId="166" fontId="4" fillId="3" borderId="7" xfId="2" applyFont="1" applyFill="1" applyBorder="1">
      <alignment horizontal="right"/>
    </xf>
    <xf numFmtId="0" fontId="6" fillId="4" borderId="1" xfId="0" applyFont="1" applyFill="1" applyBorder="1" applyAlignment="1">
      <alignment horizontal="center" vertical="center"/>
    </xf>
    <xf numFmtId="166" fontId="9" fillId="0" borderId="0" xfId="2" applyFill="1" applyBorder="1">
      <alignment horizontal="right"/>
    </xf>
    <xf numFmtId="166" fontId="10" fillId="0" borderId="0" xfId="2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66" fontId="4" fillId="0" borderId="4" xfId="2" applyFont="1" applyFill="1" applyBorder="1">
      <alignment horizontal="right"/>
    </xf>
    <xf numFmtId="166" fontId="4" fillId="0" borderId="8" xfId="2" applyFont="1" applyFill="1" applyBorder="1">
      <alignment horizontal="right"/>
    </xf>
    <xf numFmtId="166" fontId="4" fillId="0" borderId="6" xfId="2" applyFont="1" applyFill="1" applyBorder="1">
      <alignment horizontal="right"/>
    </xf>
    <xf numFmtId="167" fontId="4" fillId="3" borderId="5" xfId="2" applyNumberFormat="1" applyFont="1" applyFill="1" applyBorder="1">
      <alignment horizontal="right"/>
    </xf>
    <xf numFmtId="166" fontId="4" fillId="3" borderId="5" xfId="2" applyFont="1" applyFill="1" applyBorder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/>
    </xf>
    <xf numFmtId="166" fontId="4" fillId="0" borderId="9" xfId="2" applyFont="1" applyFill="1" applyBorder="1">
      <alignment horizontal="right"/>
    </xf>
    <xf numFmtId="167" fontId="4" fillId="0" borderId="9" xfId="2" applyNumberFormat="1" applyFont="1" applyFill="1" applyBorder="1">
      <alignment horizontal="right"/>
    </xf>
    <xf numFmtId="165" fontId="4" fillId="0" borderId="8" xfId="1" applyNumberFormat="1" applyFont="1" applyFill="1" applyBorder="1"/>
    <xf numFmtId="0" fontId="6" fillId="0" borderId="9" xfId="0" applyFont="1" applyBorder="1" applyAlignment="1">
      <alignment horizontal="left"/>
    </xf>
    <xf numFmtId="169" fontId="4" fillId="0" borderId="9" xfId="0" applyNumberFormat="1" applyFont="1" applyBorder="1"/>
    <xf numFmtId="3" fontId="4" fillId="3" borderId="7" xfId="2" applyNumberFormat="1" applyFont="1" applyFill="1" applyBorder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0" borderId="0" xfId="0" applyFont="1" applyFill="1" applyAlignment="1">
      <alignment wrapText="1"/>
    </xf>
    <xf numFmtId="0" fontId="3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wrapText="1"/>
    </xf>
  </cellXfs>
  <cellStyles count="6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NumberCellStyle" xfId="2" xr:uid="{00000000-0005-0000-0000-000004000000}"/>
    <cellStyle name="Percent" xfId="5" builtinId="5"/>
  </cellStyles>
  <dxfs count="0"/>
  <tableStyles count="0" defaultTableStyle="TableStyleMedium2" defaultPivotStyle="PivotStyleLight16"/>
  <colors>
    <mruColors>
      <color rgb="FFF06423"/>
      <color rgb="FF00A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Monthly share of trips and nights spent by EU residents, 2023 (% share on the 12 months)</a:t>
            </a:r>
          </a:p>
        </c:rich>
      </c:tx>
      <c:layout>
        <c:manualLayout>
          <c:xMode val="edge"/>
          <c:yMode val="edge"/>
          <c:x val="5.3333333333333332E-3"/>
          <c:y val="8.58254388290166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174204860254055"/>
          <c:w val="0.97066666666666668"/>
          <c:h val="0.65070127661961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'F1'!$C$5</c:f>
              <c:strCache>
                <c:ptCount val="1"/>
                <c:pt idx="0">
                  <c:v>Trips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'F1'!$D$2:$O$2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'F1'!$D$5:$O$5</c:f>
              <c:numCache>
                <c:formatCode>0.0%</c:formatCode>
                <c:ptCount val="12"/>
                <c:pt idx="0">
                  <c:v>5.2213978698051229E-2</c:v>
                </c:pt>
                <c:pt idx="1">
                  <c:v>6.3242769482077937E-2</c:v>
                </c:pt>
                <c:pt idx="2">
                  <c:v>7.0294896800074377E-2</c:v>
                </c:pt>
                <c:pt idx="3">
                  <c:v>7.9483733014388422E-2</c:v>
                </c:pt>
                <c:pt idx="4">
                  <c:v>8.3025808610562107E-2</c:v>
                </c:pt>
                <c:pt idx="5">
                  <c:v>0.10286110982511017</c:v>
                </c:pt>
                <c:pt idx="6">
                  <c:v>0.11481212967053825</c:v>
                </c:pt>
                <c:pt idx="7">
                  <c:v>0.12509077114244943</c:v>
                </c:pt>
                <c:pt idx="8">
                  <c:v>8.9561230496539884E-2</c:v>
                </c:pt>
                <c:pt idx="9">
                  <c:v>7.5917174987364139E-2</c:v>
                </c:pt>
                <c:pt idx="10">
                  <c:v>5.5132397799548524E-2</c:v>
                </c:pt>
                <c:pt idx="11">
                  <c:v>8.836399947329561E-2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2-48A6-AB79-9B7CB1F06AF4}"/>
            </c:ext>
          </c:extLst>
        </c:ser>
        <c:ser>
          <c:idx val="1"/>
          <c:order val="1"/>
          <c:tx>
            <c:strRef>
              <c:f>'F1'!$C$6</c:f>
              <c:strCache>
                <c:ptCount val="1"/>
                <c:pt idx="0">
                  <c:v>Nights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'F1'!$D$2:$O$2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'F1'!$D$6:$O$6</c:f>
              <c:numCache>
                <c:formatCode>0.0%</c:formatCode>
                <c:ptCount val="12"/>
                <c:pt idx="0">
                  <c:v>4.2468043250547066E-2</c:v>
                </c:pt>
                <c:pt idx="1">
                  <c:v>5.1586875625268064E-2</c:v>
                </c:pt>
                <c:pt idx="2">
                  <c:v>5.2921176907886905E-2</c:v>
                </c:pt>
                <c:pt idx="3">
                  <c:v>6.8923590600171711E-2</c:v>
                </c:pt>
                <c:pt idx="4">
                  <c:v>7.5342742613621408E-2</c:v>
                </c:pt>
                <c:pt idx="5">
                  <c:v>0.10337158547390318</c:v>
                </c:pt>
                <c:pt idx="6">
                  <c:v>0.16225750251683083</c:v>
                </c:pt>
                <c:pt idx="7">
                  <c:v>0.16710525979913551</c:v>
                </c:pt>
                <c:pt idx="8">
                  <c:v>8.6509889744150192E-2</c:v>
                </c:pt>
                <c:pt idx="9">
                  <c:v>7.040002740913591E-2</c:v>
                </c:pt>
                <c:pt idx="10">
                  <c:v>4.3004087552161757E-2</c:v>
                </c:pt>
                <c:pt idx="11">
                  <c:v>7.6109218507187423E-2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2-48A6-AB79-9B7CB1F06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9914752"/>
        <c:axId val="129916288"/>
      </c:barChart>
      <c:catAx>
        <c:axId val="12991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29916288"/>
        <c:crosses val="autoZero"/>
        <c:auto val="1"/>
        <c:lblAlgn val="ctr"/>
        <c:lblOffset val="100"/>
        <c:tickMarkSkip val="1"/>
        <c:noMultiLvlLbl val="0"/>
      </c:catAx>
      <c:valAx>
        <c:axId val="1299162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991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735328083989499"/>
          <c:y val="0.80604532090013314"/>
          <c:w val="0.14529333333333333"/>
          <c:h val="4.135907623444604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Trips of EU residents by month of departure and duration, 2023 (Millions)</a:t>
            </a:r>
          </a:p>
        </c:rich>
      </c:tx>
      <c:layout>
        <c:manualLayout>
          <c:xMode val="edge"/>
          <c:yMode val="edge"/>
          <c:x val="5.3351117039013001E-3"/>
          <c:y val="8.6842238423656092E-3"/>
        </c:manualLayout>
      </c:layout>
      <c:overlay val="0"/>
    </c:title>
    <c:autoTitleDeleted val="0"/>
    <c:plotArea>
      <c:layout>
        <c:manualLayout>
          <c:xMode val="edge"/>
          <c:yMode val="edge"/>
          <c:x val="3.7085747742685887E-2"/>
          <c:y val="0.13330283598031212"/>
          <c:w val="0.94890958403457315"/>
          <c:h val="0.64576332959980098"/>
        </c:manualLayout>
      </c:layout>
      <c:lineChart>
        <c:grouping val="standard"/>
        <c:varyColors val="0"/>
        <c:ser>
          <c:idx val="0"/>
          <c:order val="0"/>
          <c:tx>
            <c:strRef>
              <c:f>'F2'!$B$3</c:f>
              <c:strCache>
                <c:ptCount val="1"/>
                <c:pt idx="0">
                  <c:v>Short trips (1-3 nights)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'F2'!$C$2:$N$2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'F2'!$C$3:$N$3</c:f>
              <c:numCache>
                <c:formatCode>_-* #,##0_-;\-* #,##0_-;_-* "-"??_-;_-@_-</c:formatCode>
                <c:ptCount val="12"/>
                <c:pt idx="0">
                  <c:v>40752920.184501097</c:v>
                </c:pt>
                <c:pt idx="1">
                  <c:v>46501263.437968701</c:v>
                </c:pt>
                <c:pt idx="2">
                  <c:v>54434448.162226401</c:v>
                </c:pt>
                <c:pt idx="3">
                  <c:v>53156509.5569079</c:v>
                </c:pt>
                <c:pt idx="4">
                  <c:v>57443301.862388603</c:v>
                </c:pt>
                <c:pt idx="5">
                  <c:v>67605985.696677506</c:v>
                </c:pt>
                <c:pt idx="6">
                  <c:v>54724993.673220798</c:v>
                </c:pt>
                <c:pt idx="7">
                  <c:v>56040888.608227998</c:v>
                </c:pt>
                <c:pt idx="8">
                  <c:v>57723384.375634901</c:v>
                </c:pt>
                <c:pt idx="9">
                  <c:v>52637661.755647197</c:v>
                </c:pt>
                <c:pt idx="10">
                  <c:v>44867723.226881295</c:v>
                </c:pt>
                <c:pt idx="11">
                  <c:v>60785880.642125539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2-4AEB-B8DC-14EAD11EE44E}"/>
            </c:ext>
          </c:extLst>
        </c:ser>
        <c:ser>
          <c:idx val="1"/>
          <c:order val="1"/>
          <c:tx>
            <c:strRef>
              <c:f>'F2'!$B$4</c:f>
              <c:strCache>
                <c:ptCount val="1"/>
                <c:pt idx="0">
                  <c:v>Long trips (4 nights or more)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'F2'!$C$2:$N$2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'F2'!$C$4:$N$4</c:f>
              <c:numCache>
                <c:formatCode>_-* #,##0_-;\-* #,##0_-;_-* "-"??_-;_-@_-</c:formatCode>
                <c:ptCount val="12"/>
                <c:pt idx="0">
                  <c:v>18995153.064327098</c:v>
                </c:pt>
                <c:pt idx="1">
                  <c:v>25866974.296325602</c:v>
                </c:pt>
                <c:pt idx="2">
                  <c:v>26003487.190637499</c:v>
                </c:pt>
                <c:pt idx="3">
                  <c:v>37796143.748771399</c:v>
                </c:pt>
                <c:pt idx="4">
                  <c:v>37562522.5949651</c:v>
                </c:pt>
                <c:pt idx="5">
                  <c:v>50097228.605890699</c:v>
                </c:pt>
                <c:pt idx="6">
                  <c:v>76653685.072540104</c:v>
                </c:pt>
                <c:pt idx="7">
                  <c:v>87099564.2615401</c:v>
                </c:pt>
                <c:pt idx="8">
                  <c:v>44760875.460364804</c:v>
                </c:pt>
                <c:pt idx="9">
                  <c:v>34233805.332120202</c:v>
                </c:pt>
                <c:pt idx="10">
                  <c:v>18219875.6163361</c:v>
                </c:pt>
                <c:pt idx="11">
                  <c:v>40328396.506168574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2-4AEB-B8DC-14EAD11EE44E}"/>
            </c:ext>
          </c:extLst>
        </c:ser>
        <c:ser>
          <c:idx val="2"/>
          <c:order val="2"/>
          <c:tx>
            <c:strRef>
              <c:f>'F2'!$B$5</c:f>
              <c:strCache>
                <c:ptCount val="1"/>
                <c:pt idx="0">
                  <c:v>All trips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'F2'!$C$2:$N$2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'F2'!$C$5:$N$5</c:f>
              <c:numCache>
                <c:formatCode>_-* #,##0_-;\-* #,##0_-;_-* "-"??_-;_-@_-</c:formatCode>
                <c:ptCount val="12"/>
                <c:pt idx="0">
                  <c:v>59748073.248828202</c:v>
                </c:pt>
                <c:pt idx="1">
                  <c:v>72368237.734294295</c:v>
                </c:pt>
                <c:pt idx="2">
                  <c:v>80437935.352863997</c:v>
                </c:pt>
                <c:pt idx="3">
                  <c:v>90952653.305679411</c:v>
                </c:pt>
                <c:pt idx="4">
                  <c:v>95005824.457353607</c:v>
                </c:pt>
                <c:pt idx="5">
                  <c:v>117703214.302568</c:v>
                </c:pt>
                <c:pt idx="6">
                  <c:v>131378678.74576101</c:v>
                </c:pt>
                <c:pt idx="7">
                  <c:v>143140452.86976802</c:v>
                </c:pt>
                <c:pt idx="8">
                  <c:v>102484259.836</c:v>
                </c:pt>
                <c:pt idx="9">
                  <c:v>86871467.087767303</c:v>
                </c:pt>
                <c:pt idx="10">
                  <c:v>63087598.8432175</c:v>
                </c:pt>
                <c:pt idx="11">
                  <c:v>101114277.14829421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2-4AEB-B8DC-14EAD11EE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06208"/>
        <c:axId val="169007744"/>
      </c:lineChart>
      <c:catAx>
        <c:axId val="16900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69007744"/>
        <c:crosses val="autoZero"/>
        <c:auto val="1"/>
        <c:lblAlgn val="ctr"/>
        <c:lblOffset val="100"/>
        <c:tickMarkSkip val="1"/>
        <c:noMultiLvlLbl val="0"/>
      </c:catAx>
      <c:valAx>
        <c:axId val="169007744"/>
        <c:scaling>
          <c:orientation val="minMax"/>
          <c:max val="160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006208"/>
        <c:crosses val="autoZero"/>
        <c:crossBetween val="between"/>
        <c:dispUnits>
          <c:builtInUnit val="millions"/>
          <c:dispUnitsLbl/>
        </c:dispUnits>
      </c:valAx>
    </c:plotArea>
    <c:legend>
      <c:legendPos val="b"/>
      <c:layout>
        <c:manualLayout>
          <c:xMode val="edge"/>
          <c:yMode val="edge"/>
          <c:x val="0.17274304033102897"/>
          <c:y val="0.80294778114661847"/>
          <c:w val="0.65518070327904576"/>
          <c:h val="4.184906955721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Trips of EU residents by month of departure and destination, 2023 (Millions)</a:t>
            </a:r>
          </a:p>
        </c:rich>
      </c:tx>
      <c:layout>
        <c:manualLayout>
          <c:xMode val="edge"/>
          <c:yMode val="edge"/>
          <c:x val="5.3333333333333332E-3"/>
          <c:y val="8.6857264789501083E-3"/>
        </c:manualLayout>
      </c:layout>
      <c:overlay val="0"/>
    </c:title>
    <c:autoTitleDeleted val="0"/>
    <c:plotArea>
      <c:layout>
        <c:manualLayout>
          <c:xMode val="edge"/>
          <c:yMode val="edge"/>
          <c:x val="3.7073385826771658E-2"/>
          <c:y val="0.13332590145188417"/>
          <c:w val="0.94825994750656173"/>
          <c:h val="0.64650187495426314"/>
        </c:manualLayout>
      </c:layout>
      <c:lineChart>
        <c:grouping val="standard"/>
        <c:varyColors val="0"/>
        <c:ser>
          <c:idx val="0"/>
          <c:order val="0"/>
          <c:tx>
            <c:strRef>
              <c:f>'F3'!$B$3</c:f>
              <c:strCache>
                <c:ptCount val="1"/>
                <c:pt idx="0">
                  <c:v>Domestic trips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'F3'!$C$2:$N$2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'F3'!$C$3:$N$3</c:f>
              <c:numCache>
                <c:formatCode>_-* #,##0_-;\-* #,##0_-;_-* "-"??_-;_-@_-</c:formatCode>
                <c:ptCount val="12"/>
                <c:pt idx="0">
                  <c:v>45872869.324511498</c:v>
                </c:pt>
                <c:pt idx="1">
                  <c:v>55519715.216150597</c:v>
                </c:pt>
                <c:pt idx="2">
                  <c:v>59784821.235396303</c:v>
                </c:pt>
                <c:pt idx="3">
                  <c:v>66852267.449898899</c:v>
                </c:pt>
                <c:pt idx="4">
                  <c:v>68100825.236636996</c:v>
                </c:pt>
                <c:pt idx="5">
                  <c:v>85130807.106277302</c:v>
                </c:pt>
                <c:pt idx="6">
                  <c:v>93996740.346549407</c:v>
                </c:pt>
                <c:pt idx="7">
                  <c:v>102409506.42112</c:v>
                </c:pt>
                <c:pt idx="8">
                  <c:v>71171690.0832057</c:v>
                </c:pt>
                <c:pt idx="9">
                  <c:v>61347070.875979103</c:v>
                </c:pt>
                <c:pt idx="10">
                  <c:v>46735834.4539124</c:v>
                </c:pt>
                <c:pt idx="11">
                  <c:v>76932053.210413411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5-4ADF-A030-A9C8935F117C}"/>
            </c:ext>
          </c:extLst>
        </c:ser>
        <c:ser>
          <c:idx val="1"/>
          <c:order val="1"/>
          <c:tx>
            <c:strRef>
              <c:f>'F3'!$B$4</c:f>
              <c:strCache>
                <c:ptCount val="1"/>
                <c:pt idx="0">
                  <c:v>Foreign trips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'F3'!$C$2:$N$2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'F3'!$C$4:$N$4</c:f>
              <c:numCache>
                <c:formatCode>_-* #,##0_-;\-* #,##0_-;_-* "-"??_-;_-@_-</c:formatCode>
                <c:ptCount val="12"/>
                <c:pt idx="0">
                  <c:v>13875203.924316701</c:v>
                </c:pt>
                <c:pt idx="1">
                  <c:v>16848522.518143699</c:v>
                </c:pt>
                <c:pt idx="2">
                  <c:v>20653114.117467698</c:v>
                </c:pt>
                <c:pt idx="3">
                  <c:v>24100385.8557804</c:v>
                </c:pt>
                <c:pt idx="4">
                  <c:v>26904999.220716599</c:v>
                </c:pt>
                <c:pt idx="5">
                  <c:v>32572407.196290798</c:v>
                </c:pt>
                <c:pt idx="6">
                  <c:v>37381938.399211697</c:v>
                </c:pt>
                <c:pt idx="7">
                  <c:v>40730946.448648602</c:v>
                </c:pt>
                <c:pt idx="8">
                  <c:v>31312569.752793998</c:v>
                </c:pt>
                <c:pt idx="9">
                  <c:v>25524396.2117882</c:v>
                </c:pt>
                <c:pt idx="10">
                  <c:v>16351764.3893051</c:v>
                </c:pt>
                <c:pt idx="11">
                  <c:v>24182223.937880799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5-4ADF-A030-A9C8935F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73920"/>
        <c:axId val="171075456"/>
      </c:lineChart>
      <c:catAx>
        <c:axId val="17107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1075456"/>
        <c:crosses val="autoZero"/>
        <c:auto val="1"/>
        <c:lblAlgn val="ctr"/>
        <c:lblOffset val="100"/>
        <c:tickMarkSkip val="1"/>
        <c:noMultiLvlLbl val="0"/>
      </c:catAx>
      <c:valAx>
        <c:axId val="1710754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1073920"/>
        <c:crosses val="autoZero"/>
        <c:crossBetween val="between"/>
        <c:dispUnits>
          <c:builtInUnit val="millions"/>
          <c:dispUnitsLbl/>
        </c:dispUnits>
      </c:valAx>
    </c:plotArea>
    <c:legend>
      <c:legendPos val="b"/>
      <c:layout>
        <c:manualLayout>
          <c:xMode val="edge"/>
          <c:yMode val="edge"/>
          <c:x val="0.3362394750656168"/>
          <c:y val="0.80371352422326015"/>
          <c:w val="0.32752094488188976"/>
          <c:h val="4.185631072741934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professional trips of EU residents by month of departure, 2023 (%)</a:t>
            </a:r>
          </a:p>
        </c:rich>
      </c:tx>
      <c:layout>
        <c:manualLayout>
          <c:xMode val="edge"/>
          <c:yMode val="edge"/>
          <c:x val="5.3333333333333332E-3"/>
          <c:y val="8.685726478950108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332590145188417"/>
          <c:w val="0.97066666666666668"/>
          <c:h val="0.6465018749542631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'F4'!$B$4</c:f>
              <c:strCache>
                <c:ptCount val="1"/>
                <c:pt idx="0">
                  <c:v>Professional trips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'F4'!$C$2:$N$2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'F4'!$C$4:$N$4</c:f>
              <c:numCache>
                <c:formatCode>_-* #,##0_-;\-* #,##0_-;_-* "-"??_-;_-@_-</c:formatCode>
                <c:ptCount val="12"/>
                <c:pt idx="0">
                  <c:v>7474726.6915315604</c:v>
                </c:pt>
                <c:pt idx="1">
                  <c:v>7855318.3233362501</c:v>
                </c:pt>
                <c:pt idx="2">
                  <c:v>12133439.211680301</c:v>
                </c:pt>
                <c:pt idx="3">
                  <c:v>7833819.1085582003</c:v>
                </c:pt>
                <c:pt idx="4">
                  <c:v>9378711.3163197003</c:v>
                </c:pt>
                <c:pt idx="5">
                  <c:v>12291250.7458528</c:v>
                </c:pt>
                <c:pt idx="6">
                  <c:v>5802759.1309394501</c:v>
                </c:pt>
                <c:pt idx="7">
                  <c:v>6331308.9852695297</c:v>
                </c:pt>
                <c:pt idx="8">
                  <c:v>12944860.425633701</c:v>
                </c:pt>
                <c:pt idx="9">
                  <c:v>10148396.9146416</c:v>
                </c:pt>
                <c:pt idx="10">
                  <c:v>10744753.980815399</c:v>
                </c:pt>
                <c:pt idx="11">
                  <c:v>7267265.0249292906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F-4F4C-A505-88298CB87C42}"/>
            </c:ext>
          </c:extLst>
        </c:ser>
        <c:ser>
          <c:idx val="0"/>
          <c:order val="1"/>
          <c:tx>
            <c:strRef>
              <c:f>'F4'!$B$3</c:f>
              <c:strCache>
                <c:ptCount val="1"/>
                <c:pt idx="0">
                  <c:v>Personal trips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'F4'!$C$2:$N$2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'F4'!$C$3:$N$3</c:f>
              <c:numCache>
                <c:formatCode>_-* #,##0_-;\-* #,##0_-;_-* "-"??_-;_-@_-</c:formatCode>
                <c:ptCount val="12"/>
                <c:pt idx="0">
                  <c:v>52273346.557296596</c:v>
                </c:pt>
                <c:pt idx="1">
                  <c:v>64512919.410958</c:v>
                </c:pt>
                <c:pt idx="2">
                  <c:v>68304496.141183704</c:v>
                </c:pt>
                <c:pt idx="3">
                  <c:v>83118834.197121203</c:v>
                </c:pt>
                <c:pt idx="4">
                  <c:v>85627113.141033903</c:v>
                </c:pt>
                <c:pt idx="5">
                  <c:v>105411963.556715</c:v>
                </c:pt>
                <c:pt idx="6">
                  <c:v>125575919.614822</c:v>
                </c:pt>
                <c:pt idx="7">
                  <c:v>136809143.88449901</c:v>
                </c:pt>
                <c:pt idx="8">
                  <c:v>89539399.410366103</c:v>
                </c:pt>
                <c:pt idx="9">
                  <c:v>76723070.173125789</c:v>
                </c:pt>
                <c:pt idx="10">
                  <c:v>52342844.862402096</c:v>
                </c:pt>
                <c:pt idx="11">
                  <c:v>93847012.123364881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F-4F4C-A505-88298CB87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2795008"/>
        <c:axId val="172796544"/>
      </c:barChart>
      <c:catAx>
        <c:axId val="17279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2796544"/>
        <c:crosses val="autoZero"/>
        <c:auto val="1"/>
        <c:lblAlgn val="ctr"/>
        <c:lblOffset val="100"/>
        <c:tickMarkSkip val="1"/>
        <c:noMultiLvlLbl val="0"/>
      </c:catAx>
      <c:valAx>
        <c:axId val="172796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2795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556482939632548"/>
          <c:y val="0.80371352422326015"/>
          <c:w val="0.32887023622047246"/>
          <c:h val="4.185631072741934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Distribution over the year of EU residents' trips by purpose of the trip, 2023 (% share on the 12 months)</a:t>
            </a:r>
          </a:p>
        </c:rich>
      </c:tx>
      <c:layout>
        <c:manualLayout>
          <c:xMode val="edge"/>
          <c:yMode val="edge"/>
          <c:x val="5.3315561479506833E-3"/>
          <c:y val="8.5892887849081459E-3"/>
        </c:manualLayout>
      </c:layout>
      <c:overlay val="0"/>
    </c:title>
    <c:autoTitleDeleted val="0"/>
    <c:plotArea>
      <c:layout>
        <c:manualLayout>
          <c:xMode val="edge"/>
          <c:yMode val="edge"/>
          <c:x val="1.4661779406864379E-2"/>
          <c:y val="0.13184558284834005"/>
          <c:w val="0.97000999666777743"/>
          <c:h val="0.65014000709799891"/>
        </c:manualLayout>
      </c:layout>
      <c:lineChart>
        <c:grouping val="standard"/>
        <c:varyColors val="0"/>
        <c:ser>
          <c:idx val="0"/>
          <c:order val="0"/>
          <c:tx>
            <c:strRef>
              <c:f>'F5'!$B$3</c:f>
              <c:strCache>
                <c:ptCount val="1"/>
                <c:pt idx="0">
                  <c:v>Personal trips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'F5'!$C$2:$N$2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'F5'!$C$3:$N$3</c:f>
              <c:numCache>
                <c:formatCode>0.0%</c:formatCode>
                <c:ptCount val="12"/>
                <c:pt idx="0">
                  <c:v>5.0550286309788584E-2</c:v>
                </c:pt>
                <c:pt idx="1">
                  <c:v>6.2386412228834731E-2</c:v>
                </c:pt>
                <c:pt idx="2">
                  <c:v>6.6053009106621347E-2</c:v>
                </c:pt>
                <c:pt idx="3">
                  <c:v>8.0379029526928755E-2</c:v>
                </c:pt>
                <c:pt idx="4">
                  <c:v>8.2804629323196308E-2</c:v>
                </c:pt>
                <c:pt idx="5">
                  <c:v>0.10193732158373066</c:v>
                </c:pt>
                <c:pt idx="6">
                  <c:v>0.12143662321650563</c:v>
                </c:pt>
                <c:pt idx="7">
                  <c:v>0.13229957231795311</c:v>
                </c:pt>
                <c:pt idx="8">
                  <c:v>8.6587956851764333E-2</c:v>
                </c:pt>
                <c:pt idx="9">
                  <c:v>7.4194085882112806E-2</c:v>
                </c:pt>
                <c:pt idx="10">
                  <c:v>5.0617493776930124E-2</c:v>
                </c:pt>
                <c:pt idx="11">
                  <c:v>9.0753579875633636E-2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B-4E3D-A68B-96CBAE7D43E9}"/>
            </c:ext>
          </c:extLst>
        </c:ser>
        <c:ser>
          <c:idx val="1"/>
          <c:order val="1"/>
          <c:tx>
            <c:strRef>
              <c:f>'F5'!$B$4</c:f>
              <c:strCache>
                <c:ptCount val="1"/>
                <c:pt idx="0">
                  <c:v>Professional trips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'F5'!$C$2:$N$2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'F5'!$C$4:$N$4</c:f>
              <c:numCache>
                <c:formatCode>0.0%</c:formatCode>
                <c:ptCount val="12"/>
                <c:pt idx="0">
                  <c:v>6.7824667695162738E-2</c:v>
                </c:pt>
                <c:pt idx="1">
                  <c:v>7.1278105127725727E-2</c:v>
                </c:pt>
                <c:pt idx="2">
                  <c:v>0.11009720040520346</c:v>
                </c:pt>
                <c:pt idx="3">
                  <c:v>7.1083024135710299E-2</c:v>
                </c:pt>
                <c:pt idx="4">
                  <c:v>8.5101168870685265E-2</c:v>
                </c:pt>
                <c:pt idx="5">
                  <c:v>0.11152916110496257</c:v>
                </c:pt>
                <c:pt idx="6">
                  <c:v>5.2653458248437653E-2</c:v>
                </c:pt>
                <c:pt idx="7">
                  <c:v>5.7449448752127756E-2</c:v>
                </c:pt>
                <c:pt idx="8">
                  <c:v>0.11745992769522541</c:v>
                </c:pt>
                <c:pt idx="9">
                  <c:v>9.208519278089447E-2</c:v>
                </c:pt>
                <c:pt idx="10">
                  <c:v>9.7496456832424958E-2</c:v>
                </c:pt>
                <c:pt idx="11">
                  <c:v>6.5942188351439668E-2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B-4E3D-A68B-96CBAE7D4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19360"/>
        <c:axId val="127120896"/>
      </c:lineChart>
      <c:catAx>
        <c:axId val="12711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27120896"/>
        <c:crosses val="autoZero"/>
        <c:auto val="1"/>
        <c:lblAlgn val="ctr"/>
        <c:lblOffset val="100"/>
        <c:tickMarkSkip val="1"/>
        <c:noMultiLvlLbl val="0"/>
      </c:catAx>
      <c:valAx>
        <c:axId val="127120896"/>
        <c:scaling>
          <c:orientation val="minMax"/>
          <c:max val="0.1400000000000000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7119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620326033054597"/>
          <c:y val="0.80560613410483628"/>
          <c:w val="0.36692692986852149"/>
          <c:h val="4.13915797578868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Peak month for EU residents' trips, 2023 (% share on the 12 months)</a:t>
            </a:r>
          </a:p>
        </c:rich>
      </c:tx>
      <c:layout>
        <c:manualLayout>
          <c:xMode val="edge"/>
          <c:yMode val="edge"/>
          <c:x val="5.3351117039013001E-3"/>
          <c:y val="8.5279456413971996E-3"/>
        </c:manualLayout>
      </c:layout>
      <c:overlay val="0"/>
    </c:title>
    <c:autoTitleDeleted val="0"/>
    <c:plotArea>
      <c:layout>
        <c:manualLayout>
          <c:xMode val="edge"/>
          <c:yMode val="edge"/>
          <c:x val="1.4671557185728577E-2"/>
          <c:y val="8.6771846901216504E-2"/>
          <c:w val="0.97032344114704905"/>
          <c:h val="0.66678160367682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'F6'!$C$4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'F6'!$B$5:$B$31</c:f>
              <c:strCache>
                <c:ptCount val="27"/>
                <c:pt idx="0">
                  <c:v>EU</c:v>
                </c:pt>
                <c:pt idx="2">
                  <c:v>Greece</c:v>
                </c:pt>
                <c:pt idx="3">
                  <c:v>Bulgaria</c:v>
                </c:pt>
                <c:pt idx="4">
                  <c:v>Italy</c:v>
                </c:pt>
                <c:pt idx="5">
                  <c:v>Romania</c:v>
                </c:pt>
                <c:pt idx="6">
                  <c:v>Poland</c:v>
                </c:pt>
                <c:pt idx="7">
                  <c:v>Belgium</c:v>
                </c:pt>
                <c:pt idx="8">
                  <c:v>Cyprus</c:v>
                </c:pt>
                <c:pt idx="9">
                  <c:v>Slovenia</c:v>
                </c:pt>
                <c:pt idx="10">
                  <c:v>Czechia</c:v>
                </c:pt>
                <c:pt idx="11">
                  <c:v>Croatia</c:v>
                </c:pt>
                <c:pt idx="12">
                  <c:v>Portugal</c:v>
                </c:pt>
                <c:pt idx="13">
                  <c:v>Slovakia</c:v>
                </c:pt>
                <c:pt idx="14">
                  <c:v>Estonia</c:v>
                </c:pt>
                <c:pt idx="15">
                  <c:v>Hungary</c:v>
                </c:pt>
                <c:pt idx="16">
                  <c:v>Ireland</c:v>
                </c:pt>
                <c:pt idx="17">
                  <c:v>Latvia</c:v>
                </c:pt>
                <c:pt idx="18">
                  <c:v>Spain</c:v>
                </c:pt>
                <c:pt idx="19">
                  <c:v>Finland</c:v>
                </c:pt>
                <c:pt idx="20">
                  <c:v>Germany</c:v>
                </c:pt>
                <c:pt idx="21">
                  <c:v>Netherlands</c:v>
                </c:pt>
                <c:pt idx="22">
                  <c:v>Luxembourg</c:v>
                </c:pt>
                <c:pt idx="23">
                  <c:v>Austria</c:v>
                </c:pt>
                <c:pt idx="24">
                  <c:v>Malta</c:v>
                </c:pt>
                <c:pt idx="25">
                  <c:v>Lithuania</c:v>
                </c:pt>
                <c:pt idx="26">
                  <c:v>France</c:v>
                </c:pt>
              </c:strCache>
            </c:strRef>
          </c:cat>
          <c:val>
            <c:numRef>
              <c:f>'F6'!$C$5:$C$31</c:f>
              <c:numCache>
                <c:formatCode>#,##0.0_i</c:formatCode>
                <c:ptCount val="27"/>
                <c:pt idx="20" formatCode="_-* #,##0.0_-;\-* #,##0.0_-;_-* &quot;-&quot;??_-;_-@_-">
                  <c:v>12.441760571679348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52B-4768-AFED-AD6708256586}"/>
            </c:ext>
          </c:extLst>
        </c:ser>
        <c:ser>
          <c:idx val="1"/>
          <c:order val="1"/>
          <c:tx>
            <c:strRef>
              <c:f>'F6'!$D$4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</c:spPr>
          <c:invertIfNegative val="0"/>
          <c:cat>
            <c:strRef>
              <c:f>'F6'!$B$5:$B$31</c:f>
              <c:strCache>
                <c:ptCount val="27"/>
                <c:pt idx="0">
                  <c:v>EU</c:v>
                </c:pt>
                <c:pt idx="2">
                  <c:v>Greece</c:v>
                </c:pt>
                <c:pt idx="3">
                  <c:v>Bulgaria</c:v>
                </c:pt>
                <c:pt idx="4">
                  <c:v>Italy</c:v>
                </c:pt>
                <c:pt idx="5">
                  <c:v>Romania</c:v>
                </c:pt>
                <c:pt idx="6">
                  <c:v>Poland</c:v>
                </c:pt>
                <c:pt idx="7">
                  <c:v>Belgium</c:v>
                </c:pt>
                <c:pt idx="8">
                  <c:v>Cyprus</c:v>
                </c:pt>
                <c:pt idx="9">
                  <c:v>Slovenia</c:v>
                </c:pt>
                <c:pt idx="10">
                  <c:v>Czechia</c:v>
                </c:pt>
                <c:pt idx="11">
                  <c:v>Croatia</c:v>
                </c:pt>
                <c:pt idx="12">
                  <c:v>Portugal</c:v>
                </c:pt>
                <c:pt idx="13">
                  <c:v>Slovakia</c:v>
                </c:pt>
                <c:pt idx="14">
                  <c:v>Estonia</c:v>
                </c:pt>
                <c:pt idx="15">
                  <c:v>Hungary</c:v>
                </c:pt>
                <c:pt idx="16">
                  <c:v>Ireland</c:v>
                </c:pt>
                <c:pt idx="17">
                  <c:v>Latvia</c:v>
                </c:pt>
                <c:pt idx="18">
                  <c:v>Spain</c:v>
                </c:pt>
                <c:pt idx="19">
                  <c:v>Finland</c:v>
                </c:pt>
                <c:pt idx="20">
                  <c:v>Germany</c:v>
                </c:pt>
                <c:pt idx="21">
                  <c:v>Netherlands</c:v>
                </c:pt>
                <c:pt idx="22">
                  <c:v>Luxembourg</c:v>
                </c:pt>
                <c:pt idx="23">
                  <c:v>Austria</c:v>
                </c:pt>
                <c:pt idx="24">
                  <c:v>Malta</c:v>
                </c:pt>
                <c:pt idx="25">
                  <c:v>Lithuania</c:v>
                </c:pt>
                <c:pt idx="26">
                  <c:v>France</c:v>
                </c:pt>
              </c:strCache>
            </c:strRef>
          </c:cat>
          <c:val>
            <c:numRef>
              <c:f>'F6'!$D$5:$D$31</c:f>
              <c:numCache>
                <c:formatCode>#,##0.0_i</c:formatCode>
                <c:ptCount val="27"/>
                <c:pt idx="7" formatCode="_-* #,##0.0_-;\-* #,##0.0_-;_-* &quot;-&quot;??_-;_-@_-">
                  <c:v>17.007976621523412</c:v>
                </c:pt>
                <c:pt idx="9" formatCode="_-* #,##0.0_-;\-* #,##0.0_-;_-* &quot;-&quot;??_-;_-@_-">
                  <c:v>16.116601454154665</c:v>
                </c:pt>
                <c:pt idx="10" formatCode="_-* #,##0.0_-;\-* #,##0.0_-;_-* &quot;-&quot;??_-;_-@_-">
                  <c:v>15.980244612483045</c:v>
                </c:pt>
                <c:pt idx="13" formatCode="_-* #,##0.0_-;\-* #,##0.0_-;_-* &quot;-&quot;??_-;_-@_-">
                  <c:v>14.908992371250118</c:v>
                </c:pt>
                <c:pt idx="14" formatCode="_-* #,##0.0_-;\-* #,##0.0_-;_-* &quot;-&quot;??_-;_-@_-">
                  <c:v>14.563326199371641</c:v>
                </c:pt>
                <c:pt idx="16" formatCode="_-* #,##0.0_-;\-* #,##0.0_-;_-* &quot;-&quot;??_-;_-@_-">
                  <c:v>13.527060276256783</c:v>
                </c:pt>
                <c:pt idx="17" formatCode="_-* #,##0.0_-;\-* #,##0.0_-;_-* &quot;-&quot;??_-;_-@_-">
                  <c:v>13.288401650359239</c:v>
                </c:pt>
                <c:pt idx="19" formatCode="_-* #,##0.0_-;\-* #,##0.0_-;_-* &quot;-&quot;??_-;_-@_-">
                  <c:v>12.868799356384208</c:v>
                </c:pt>
                <c:pt idx="21" formatCode="_-* #,##0.0_-;\-* #,##0.0_-;_-* &quot;-&quot;??_-;_-@_-">
                  <c:v>12.2629164474953</c:v>
                </c:pt>
                <c:pt idx="24" formatCode="_-* #,##0.0_-;\-* #,##0.0_-;_-* &quot;-&quot;??_-;_-@_-">
                  <c:v>11.957780133533525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B-4768-AFED-AD6708256586}"/>
            </c:ext>
          </c:extLst>
        </c:ser>
        <c:ser>
          <c:idx val="2"/>
          <c:order val="2"/>
          <c:tx>
            <c:strRef>
              <c:f>'F6'!$E$4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821D-4884-9F0D-B2E95EF1B342}"/>
              </c:ext>
            </c:extLst>
          </c:dPt>
          <c:cat>
            <c:strRef>
              <c:f>'F6'!$B$5:$B$31</c:f>
              <c:strCache>
                <c:ptCount val="27"/>
                <c:pt idx="0">
                  <c:v>EU</c:v>
                </c:pt>
                <c:pt idx="2">
                  <c:v>Greece</c:v>
                </c:pt>
                <c:pt idx="3">
                  <c:v>Bulgaria</c:v>
                </c:pt>
                <c:pt idx="4">
                  <c:v>Italy</c:v>
                </c:pt>
                <c:pt idx="5">
                  <c:v>Romania</c:v>
                </c:pt>
                <c:pt idx="6">
                  <c:v>Poland</c:v>
                </c:pt>
                <c:pt idx="7">
                  <c:v>Belgium</c:v>
                </c:pt>
                <c:pt idx="8">
                  <c:v>Cyprus</c:v>
                </c:pt>
                <c:pt idx="9">
                  <c:v>Slovenia</c:v>
                </c:pt>
                <c:pt idx="10">
                  <c:v>Czechia</c:v>
                </c:pt>
                <c:pt idx="11">
                  <c:v>Croatia</c:v>
                </c:pt>
                <c:pt idx="12">
                  <c:v>Portugal</c:v>
                </c:pt>
                <c:pt idx="13">
                  <c:v>Slovakia</c:v>
                </c:pt>
                <c:pt idx="14">
                  <c:v>Estonia</c:v>
                </c:pt>
                <c:pt idx="15">
                  <c:v>Hungary</c:v>
                </c:pt>
                <c:pt idx="16">
                  <c:v>Ireland</c:v>
                </c:pt>
                <c:pt idx="17">
                  <c:v>Latvia</c:v>
                </c:pt>
                <c:pt idx="18">
                  <c:v>Spain</c:v>
                </c:pt>
                <c:pt idx="19">
                  <c:v>Finland</c:v>
                </c:pt>
                <c:pt idx="20">
                  <c:v>Germany</c:v>
                </c:pt>
                <c:pt idx="21">
                  <c:v>Netherlands</c:v>
                </c:pt>
                <c:pt idx="22">
                  <c:v>Luxembourg</c:v>
                </c:pt>
                <c:pt idx="23">
                  <c:v>Austria</c:v>
                </c:pt>
                <c:pt idx="24">
                  <c:v>Malta</c:v>
                </c:pt>
                <c:pt idx="25">
                  <c:v>Lithuania</c:v>
                </c:pt>
                <c:pt idx="26">
                  <c:v>France</c:v>
                </c:pt>
              </c:strCache>
            </c:strRef>
          </c:cat>
          <c:val>
            <c:numRef>
              <c:f>'F6'!$E$5:$E$31</c:f>
              <c:numCache>
                <c:formatCode>#,##0.0_i</c:formatCode>
                <c:ptCount val="27"/>
                <c:pt idx="0" formatCode="_-* #,##0.0_-;\-* #,##0.0_-;_-* &quot;-&quot;??_-;_-@_-">
                  <c:v>12.5</c:v>
                </c:pt>
                <c:pt idx="2" formatCode="_-* #,##0.0_-;\-* #,##0.0_-;_-* &quot;-&quot;??_-;_-@_-">
                  <c:v>32.429809632929945</c:v>
                </c:pt>
                <c:pt idx="3" formatCode="_-* #,##0.0_-;\-* #,##0.0_-;_-* &quot;-&quot;??_-;_-@_-">
                  <c:v>21.145286045200912</c:v>
                </c:pt>
                <c:pt idx="4" formatCode="_-* #,##0.0_-;\-* #,##0.0_-;_-* &quot;-&quot;??_-;_-@_-">
                  <c:v>20.197422104704255</c:v>
                </c:pt>
                <c:pt idx="6" formatCode="_-* #,##0.0_-;\-* #,##0.0_-;_-* &quot;-&quot;??_-;_-@_-">
                  <c:v>17.60037046332668</c:v>
                </c:pt>
                <c:pt idx="8" formatCode="_-* #,##0.0_-;\-* #,##0.0_-;_-* &quot;-&quot;??_-;_-@_-">
                  <c:v>16.525468697718708</c:v>
                </c:pt>
                <c:pt idx="11" formatCode="_-* #,##0.0_-;\-* #,##0.0_-;_-* &quot;-&quot;??_-;_-@_-">
                  <c:v>15.733359771339769</c:v>
                </c:pt>
                <c:pt idx="12" formatCode="_-* #,##0.0_-;\-* #,##0.0_-;_-* &quot;-&quot;??_-;_-@_-">
                  <c:v>15.124781412838647</c:v>
                </c:pt>
                <c:pt idx="15" formatCode="_-* #,##0.0_-;\-* #,##0.0_-;_-* &quot;-&quot;??_-;_-@_-">
                  <c:v>13.766885412358116</c:v>
                </c:pt>
                <c:pt idx="18" formatCode="_-* #,##0.0_-;\-* #,##0.0_-;_-* &quot;-&quot;??_-;_-@_-">
                  <c:v>13.151951929193977</c:v>
                </c:pt>
                <c:pt idx="22" formatCode="_-* #,##0.0_-;\-* #,##0.0_-;_-* &quot;-&quot;??_-;_-@_-">
                  <c:v>12.186655801093595</c:v>
                </c:pt>
                <c:pt idx="23" formatCode="_-* #,##0.0_-;\-* #,##0.0_-;_-* &quot;-&quot;??_-;_-@_-">
                  <c:v>12.060735136205194</c:v>
                </c:pt>
                <c:pt idx="26" formatCode="_-* #,##0.0_-;\-* #,##0.0_-;_-* &quot;-&quot;??_-;_-@_-">
                  <c:v>11.513992289316736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2B-4768-AFED-AD6708256586}"/>
            </c:ext>
          </c:extLst>
        </c:ser>
        <c:ser>
          <c:idx val="4"/>
          <c:order val="3"/>
          <c:tx>
            <c:strRef>
              <c:f>'F6'!$F$4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</c:spPr>
          <c:invertIfNegative val="0"/>
          <c:cat>
            <c:strRef>
              <c:f>'F6'!$B$5:$B$31</c:f>
              <c:strCache>
                <c:ptCount val="27"/>
                <c:pt idx="0">
                  <c:v>EU</c:v>
                </c:pt>
                <c:pt idx="2">
                  <c:v>Greece</c:v>
                </c:pt>
                <c:pt idx="3">
                  <c:v>Bulgaria</c:v>
                </c:pt>
                <c:pt idx="4">
                  <c:v>Italy</c:v>
                </c:pt>
                <c:pt idx="5">
                  <c:v>Romania</c:v>
                </c:pt>
                <c:pt idx="6">
                  <c:v>Poland</c:v>
                </c:pt>
                <c:pt idx="7">
                  <c:v>Belgium</c:v>
                </c:pt>
                <c:pt idx="8">
                  <c:v>Cyprus</c:v>
                </c:pt>
                <c:pt idx="9">
                  <c:v>Slovenia</c:v>
                </c:pt>
                <c:pt idx="10">
                  <c:v>Czechia</c:v>
                </c:pt>
                <c:pt idx="11">
                  <c:v>Croatia</c:v>
                </c:pt>
                <c:pt idx="12">
                  <c:v>Portugal</c:v>
                </c:pt>
                <c:pt idx="13">
                  <c:v>Slovakia</c:v>
                </c:pt>
                <c:pt idx="14">
                  <c:v>Estonia</c:v>
                </c:pt>
                <c:pt idx="15">
                  <c:v>Hungary</c:v>
                </c:pt>
                <c:pt idx="16">
                  <c:v>Ireland</c:v>
                </c:pt>
                <c:pt idx="17">
                  <c:v>Latvia</c:v>
                </c:pt>
                <c:pt idx="18">
                  <c:v>Spain</c:v>
                </c:pt>
                <c:pt idx="19">
                  <c:v>Finland</c:v>
                </c:pt>
                <c:pt idx="20">
                  <c:v>Germany</c:v>
                </c:pt>
                <c:pt idx="21">
                  <c:v>Netherlands</c:v>
                </c:pt>
                <c:pt idx="22">
                  <c:v>Luxembourg</c:v>
                </c:pt>
                <c:pt idx="23">
                  <c:v>Austria</c:v>
                </c:pt>
                <c:pt idx="24">
                  <c:v>Malta</c:v>
                </c:pt>
                <c:pt idx="25">
                  <c:v>Lithuania</c:v>
                </c:pt>
                <c:pt idx="26">
                  <c:v>France</c:v>
                </c:pt>
              </c:strCache>
            </c:strRef>
          </c:cat>
          <c:val>
            <c:numRef>
              <c:f>'F6'!$F$5:$F$31</c:f>
              <c:numCache>
                <c:formatCode>#,##0.0_i</c:formatCode>
                <c:ptCount val="27"/>
                <c:pt idx="25" formatCode="_-* #,##0.0_-;\-* #,##0.0_-;_-* &quot;-&quot;??_-;_-@_-">
                  <c:v>11.951684397429329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2B-4768-AFED-AD6708256586}"/>
            </c:ext>
          </c:extLst>
        </c:ser>
        <c:ser>
          <c:idx val="5"/>
          <c:order val="4"/>
          <c:tx>
            <c:strRef>
              <c:f>'F6'!$G$4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52B-4768-AFED-AD6708256586}"/>
              </c:ext>
            </c:extLst>
          </c:dPt>
          <c:cat>
            <c:strRef>
              <c:f>'F6'!$B$5:$B$31</c:f>
              <c:strCache>
                <c:ptCount val="27"/>
                <c:pt idx="0">
                  <c:v>EU</c:v>
                </c:pt>
                <c:pt idx="2">
                  <c:v>Greece</c:v>
                </c:pt>
                <c:pt idx="3">
                  <c:v>Bulgaria</c:v>
                </c:pt>
                <c:pt idx="4">
                  <c:v>Italy</c:v>
                </c:pt>
                <c:pt idx="5">
                  <c:v>Romania</c:v>
                </c:pt>
                <c:pt idx="6">
                  <c:v>Poland</c:v>
                </c:pt>
                <c:pt idx="7">
                  <c:v>Belgium</c:v>
                </c:pt>
                <c:pt idx="8">
                  <c:v>Cyprus</c:v>
                </c:pt>
                <c:pt idx="9">
                  <c:v>Slovenia</c:v>
                </c:pt>
                <c:pt idx="10">
                  <c:v>Czechia</c:v>
                </c:pt>
                <c:pt idx="11">
                  <c:v>Croatia</c:v>
                </c:pt>
                <c:pt idx="12">
                  <c:v>Portugal</c:v>
                </c:pt>
                <c:pt idx="13">
                  <c:v>Slovakia</c:v>
                </c:pt>
                <c:pt idx="14">
                  <c:v>Estonia</c:v>
                </c:pt>
                <c:pt idx="15">
                  <c:v>Hungary</c:v>
                </c:pt>
                <c:pt idx="16">
                  <c:v>Ireland</c:v>
                </c:pt>
                <c:pt idx="17">
                  <c:v>Latvia</c:v>
                </c:pt>
                <c:pt idx="18">
                  <c:v>Spain</c:v>
                </c:pt>
                <c:pt idx="19">
                  <c:v>Finland</c:v>
                </c:pt>
                <c:pt idx="20">
                  <c:v>Germany</c:v>
                </c:pt>
                <c:pt idx="21">
                  <c:v>Netherlands</c:v>
                </c:pt>
                <c:pt idx="22">
                  <c:v>Luxembourg</c:v>
                </c:pt>
                <c:pt idx="23">
                  <c:v>Austria</c:v>
                </c:pt>
                <c:pt idx="24">
                  <c:v>Malta</c:v>
                </c:pt>
                <c:pt idx="25">
                  <c:v>Lithuania</c:v>
                </c:pt>
                <c:pt idx="26">
                  <c:v>France</c:v>
                </c:pt>
              </c:strCache>
            </c:strRef>
          </c:cat>
          <c:val>
            <c:numRef>
              <c:f>'F6'!$G$5:$G$31</c:f>
              <c:numCache>
                <c:formatCode>#,##0.0_i</c:formatCode>
                <c:ptCount val="27"/>
                <c:pt idx="5" formatCode="_-* #,##0.0_-;\-* #,##0.0_-;_-* &quot;-&quot;??_-;_-@_-">
                  <c:v>18.072847008602125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2B-4768-AFED-AD6708256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1848192"/>
        <c:axId val="61858176"/>
        <c:extLst/>
      </c:barChart>
      <c:catAx>
        <c:axId val="6184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61858176"/>
        <c:crosses val="autoZero"/>
        <c:auto val="1"/>
        <c:lblAlgn val="ctr"/>
        <c:lblOffset val="100"/>
        <c:tickMarkSkip val="1"/>
        <c:noMultiLvlLbl val="0"/>
      </c:catAx>
      <c:valAx>
        <c:axId val="618581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1848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075542241114487"/>
          <c:y val="0.77700530109187926"/>
          <c:w val="0.43815560567433243"/>
          <c:h val="4.109596859835827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Ratio of the peak month by the lowest month, trips and nights spent by EU residents, 2023</a:t>
            </a:r>
          </a:p>
        </c:rich>
      </c:tx>
      <c:layout>
        <c:manualLayout>
          <c:xMode val="edge"/>
          <c:yMode val="edge"/>
          <c:x val="5.3351117039013001E-3"/>
          <c:y val="8.0565889734478292E-3"/>
        </c:manualLayout>
      </c:layout>
      <c:overlay val="0"/>
    </c:title>
    <c:autoTitleDeleted val="0"/>
    <c:plotArea>
      <c:layout>
        <c:manualLayout>
          <c:xMode val="edge"/>
          <c:yMode val="edge"/>
          <c:x val="1.4671557185728577E-2"/>
          <c:y val="0.12366864074242419"/>
          <c:w val="0.97032344114704905"/>
          <c:h val="0.58785662697263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'F7'!$C$4</c:f>
              <c:strCache>
                <c:ptCount val="1"/>
                <c:pt idx="0">
                  <c:v>Trips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'F7'!$B$5:$B$32</c:f>
              <c:strCache>
                <c:ptCount val="28"/>
                <c:pt idx="0">
                  <c:v>EU</c:v>
                </c:pt>
                <c:pt idx="2">
                  <c:v>Greece</c:v>
                </c:pt>
                <c:pt idx="3">
                  <c:v>Cyprus</c:v>
                </c:pt>
                <c:pt idx="4">
                  <c:v>Italy</c:v>
                </c:pt>
                <c:pt idx="5">
                  <c:v>Bulgaria</c:v>
                </c:pt>
                <c:pt idx="6">
                  <c:v>Czechia</c:v>
                </c:pt>
                <c:pt idx="7">
                  <c:v>Slovenia</c:v>
                </c:pt>
                <c:pt idx="8">
                  <c:v>Spain</c:v>
                </c:pt>
                <c:pt idx="9">
                  <c:v>Belgium</c:v>
                </c:pt>
                <c:pt idx="10">
                  <c:v>Romania</c:v>
                </c:pt>
                <c:pt idx="11">
                  <c:v>Netherlands</c:v>
                </c:pt>
                <c:pt idx="12">
                  <c:v>Croatia</c:v>
                </c:pt>
                <c:pt idx="13">
                  <c:v>Portugal</c:v>
                </c:pt>
                <c:pt idx="14">
                  <c:v>Ireland</c:v>
                </c:pt>
                <c:pt idx="15">
                  <c:v>Poland</c:v>
                </c:pt>
                <c:pt idx="16">
                  <c:v>France</c:v>
                </c:pt>
                <c:pt idx="17">
                  <c:v>Sweden</c:v>
                </c:pt>
                <c:pt idx="18">
                  <c:v>Austria</c:v>
                </c:pt>
                <c:pt idx="19">
                  <c:v>Latvia</c:v>
                </c:pt>
                <c:pt idx="20">
                  <c:v>Hungary</c:v>
                </c:pt>
                <c:pt idx="21">
                  <c:v>Luxembourg</c:v>
                </c:pt>
                <c:pt idx="22">
                  <c:v>Germany</c:v>
                </c:pt>
                <c:pt idx="23">
                  <c:v>Slovakia</c:v>
                </c:pt>
                <c:pt idx="24">
                  <c:v>Lithuania</c:v>
                </c:pt>
                <c:pt idx="25">
                  <c:v>Finland</c:v>
                </c:pt>
                <c:pt idx="26">
                  <c:v>Estonia</c:v>
                </c:pt>
                <c:pt idx="27">
                  <c:v>Malta</c:v>
                </c:pt>
              </c:strCache>
            </c:strRef>
          </c:cat>
          <c:val>
            <c:numRef>
              <c:f>'F7'!$C$5:$C$32</c:f>
              <c:numCache>
                <c:formatCode>0.0</c:formatCode>
                <c:ptCount val="28"/>
                <c:pt idx="0">
                  <c:v>2.3957333699053689</c:v>
                </c:pt>
                <c:pt idx="2">
                  <c:v>16.785607081690607</c:v>
                </c:pt>
                <c:pt idx="3">
                  <c:v>2.9913264606574104</c:v>
                </c:pt>
                <c:pt idx="4">
                  <c:v>6.0475744616002283</c:v>
                </c:pt>
                <c:pt idx="5">
                  <c:v>6.5076076016843984</c:v>
                </c:pt>
                <c:pt idx="6">
                  <c:v>4.0341246242244901</c:v>
                </c:pt>
                <c:pt idx="7">
                  <c:v>3.7376412965530701</c:v>
                </c:pt>
                <c:pt idx="8">
                  <c:v>2.5579386525537573</c:v>
                </c:pt>
                <c:pt idx="9">
                  <c:v>3.818741053284862</c:v>
                </c:pt>
                <c:pt idx="10">
                  <c:v>4.9390413736434384</c:v>
                </c:pt>
                <c:pt idx="11">
                  <c:v>2.7518295563235289</c:v>
                </c:pt>
                <c:pt idx="12">
                  <c:v>3.0624213608612236</c:v>
                </c:pt>
                <c:pt idx="13">
                  <c:v>2.7088526999244937</c:v>
                </c:pt>
                <c:pt idx="14">
                  <c:v>0</c:v>
                </c:pt>
                <c:pt idx="15">
                  <c:v>4.7175696065928818</c:v>
                </c:pt>
                <c:pt idx="16">
                  <c:v>2.0792057533011792</c:v>
                </c:pt>
                <c:pt idx="17">
                  <c:v>0</c:v>
                </c:pt>
                <c:pt idx="18">
                  <c:v>2.2650339512051083</c:v>
                </c:pt>
                <c:pt idx="19">
                  <c:v>2.7789595753142411</c:v>
                </c:pt>
                <c:pt idx="20">
                  <c:v>2.4622777857316782</c:v>
                </c:pt>
                <c:pt idx="21">
                  <c:v>2.2489412982313897</c:v>
                </c:pt>
                <c:pt idx="22">
                  <c:v>2.7739220176746588</c:v>
                </c:pt>
                <c:pt idx="23">
                  <c:v>3.0063379963755157</c:v>
                </c:pt>
                <c:pt idx="24">
                  <c:v>2.1167475977748511</c:v>
                </c:pt>
                <c:pt idx="25">
                  <c:v>2.4273057075958855</c:v>
                </c:pt>
                <c:pt idx="26">
                  <c:v>2.6676023307076533</c:v>
                </c:pt>
                <c:pt idx="27">
                  <c:v>2.0716821381369011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0-4426-95DA-4AF184345DBA}"/>
            </c:ext>
          </c:extLst>
        </c:ser>
        <c:ser>
          <c:idx val="1"/>
          <c:order val="1"/>
          <c:tx>
            <c:strRef>
              <c:f>'F7'!$D$4</c:f>
              <c:strCache>
                <c:ptCount val="1"/>
                <c:pt idx="0">
                  <c:v>Nights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'F7'!$B$5:$B$32</c:f>
              <c:strCache>
                <c:ptCount val="28"/>
                <c:pt idx="0">
                  <c:v>EU</c:v>
                </c:pt>
                <c:pt idx="2">
                  <c:v>Greece</c:v>
                </c:pt>
                <c:pt idx="3">
                  <c:v>Cyprus</c:v>
                </c:pt>
                <c:pt idx="4">
                  <c:v>Italy</c:v>
                </c:pt>
                <c:pt idx="5">
                  <c:v>Bulgaria</c:v>
                </c:pt>
                <c:pt idx="6">
                  <c:v>Czechia</c:v>
                </c:pt>
                <c:pt idx="7">
                  <c:v>Slovenia</c:v>
                </c:pt>
                <c:pt idx="8">
                  <c:v>Spain</c:v>
                </c:pt>
                <c:pt idx="9">
                  <c:v>Belgium</c:v>
                </c:pt>
                <c:pt idx="10">
                  <c:v>Romania</c:v>
                </c:pt>
                <c:pt idx="11">
                  <c:v>Netherlands</c:v>
                </c:pt>
                <c:pt idx="12">
                  <c:v>Croatia</c:v>
                </c:pt>
                <c:pt idx="13">
                  <c:v>Portugal</c:v>
                </c:pt>
                <c:pt idx="14">
                  <c:v>Ireland</c:v>
                </c:pt>
                <c:pt idx="15">
                  <c:v>Poland</c:v>
                </c:pt>
                <c:pt idx="16">
                  <c:v>France</c:v>
                </c:pt>
                <c:pt idx="17">
                  <c:v>Sweden</c:v>
                </c:pt>
                <c:pt idx="18">
                  <c:v>Austria</c:v>
                </c:pt>
                <c:pt idx="19">
                  <c:v>Latvia</c:v>
                </c:pt>
                <c:pt idx="20">
                  <c:v>Hungary</c:v>
                </c:pt>
                <c:pt idx="21">
                  <c:v>Luxembourg</c:v>
                </c:pt>
                <c:pt idx="22">
                  <c:v>Germany</c:v>
                </c:pt>
                <c:pt idx="23">
                  <c:v>Slovakia</c:v>
                </c:pt>
                <c:pt idx="24">
                  <c:v>Lithuania</c:v>
                </c:pt>
                <c:pt idx="25">
                  <c:v>Finland</c:v>
                </c:pt>
                <c:pt idx="26">
                  <c:v>Estonia</c:v>
                </c:pt>
                <c:pt idx="27">
                  <c:v>Malta</c:v>
                </c:pt>
              </c:strCache>
            </c:strRef>
          </c:cat>
          <c:val>
            <c:numRef>
              <c:f>'F7'!$D$5:$D$32</c:f>
              <c:numCache>
                <c:formatCode>0.0</c:formatCode>
                <c:ptCount val="28"/>
                <c:pt idx="0">
                  <c:v>4.5759749027019341</c:v>
                </c:pt>
                <c:pt idx="2">
                  <c:v>23.241850764257357</c:v>
                </c:pt>
                <c:pt idx="3">
                  <c:v>22.226056495226974</c:v>
                </c:pt>
                <c:pt idx="4">
                  <c:v>14.669839155724869</c:v>
                </c:pt>
                <c:pt idx="5">
                  <c:v>12.894203051524586</c:v>
                </c:pt>
                <c:pt idx="6">
                  <c:v>7.8404591152173841</c:v>
                </c:pt>
                <c:pt idx="7">
                  <c:v>6.3912203183883989</c:v>
                </c:pt>
                <c:pt idx="8">
                  <c:v>6.3592711160316435</c:v>
                </c:pt>
                <c:pt idx="9">
                  <c:v>6.288356510565194</c:v>
                </c:pt>
                <c:pt idx="10">
                  <c:v>6.2501157247237424</c:v>
                </c:pt>
                <c:pt idx="11">
                  <c:v>6.1205988590691884</c:v>
                </c:pt>
                <c:pt idx="12">
                  <c:v>5.7285469653413674</c:v>
                </c:pt>
                <c:pt idx="13">
                  <c:v>5.6448403799480023</c:v>
                </c:pt>
                <c:pt idx="14">
                  <c:v>5.5830360143407525</c:v>
                </c:pt>
                <c:pt idx="15">
                  <c:v>5.5320421773978978</c:v>
                </c:pt>
                <c:pt idx="16">
                  <c:v>5.1328728134392216</c:v>
                </c:pt>
                <c:pt idx="17">
                  <c:v>4.7965509090282428</c:v>
                </c:pt>
                <c:pt idx="18">
                  <c:v>4.6879582567863602</c:v>
                </c:pt>
                <c:pt idx="19">
                  <c:v>4.5757829391264329</c:v>
                </c:pt>
                <c:pt idx="20">
                  <c:v>4.4593262417536392</c:v>
                </c:pt>
                <c:pt idx="21">
                  <c:v>4.2572202448468861</c:v>
                </c:pt>
                <c:pt idx="22">
                  <c:v>4.0067409620942094</c:v>
                </c:pt>
                <c:pt idx="23">
                  <c:v>3.8088558127402945</c:v>
                </c:pt>
                <c:pt idx="24">
                  <c:v>3.4546890304535909</c:v>
                </c:pt>
                <c:pt idx="25">
                  <c:v>3.401992849412093</c:v>
                </c:pt>
                <c:pt idx="26">
                  <c:v>3.3488545526004159</c:v>
                </c:pt>
                <c:pt idx="27">
                  <c:v>2.967613134658234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0-4426-95DA-4AF184345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2001152"/>
        <c:axId val="62002688"/>
      </c:barChart>
      <c:catAx>
        <c:axId val="6200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62002688"/>
        <c:crosses val="autoZero"/>
        <c:auto val="1"/>
        <c:lblAlgn val="ctr"/>
        <c:lblOffset val="100"/>
        <c:tickMarkSkip val="1"/>
        <c:noMultiLvlLbl val="0"/>
      </c:catAx>
      <c:valAx>
        <c:axId val="62002688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200115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2716233495154549"/>
          <c:y val="0.73368088739204096"/>
          <c:w val="0.14534178059353117"/>
          <c:h val="3.88245119499197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Peak month for tourism nights spent by EU residents, 2023 (% share on the 12 months)</a:t>
            </a:r>
          </a:p>
        </c:rich>
      </c:tx>
      <c:layout>
        <c:manualLayout>
          <c:xMode val="edge"/>
          <c:yMode val="edge"/>
          <c:x val="5.3333333333333332E-3"/>
          <c:y val="8.531114974743365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095261486231066"/>
          <c:w val="0.97066666666666668"/>
          <c:h val="0.623063768573018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'F8'!$C$4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'F8'!$B$5:$B$31</c:f>
              <c:strCache>
                <c:ptCount val="27"/>
                <c:pt idx="0">
                  <c:v>EU</c:v>
                </c:pt>
                <c:pt idx="2">
                  <c:v>Greece</c:v>
                </c:pt>
                <c:pt idx="3">
                  <c:v>Italy</c:v>
                </c:pt>
                <c:pt idx="4">
                  <c:v>Belgium</c:v>
                </c:pt>
                <c:pt idx="5">
                  <c:v>Portugal</c:v>
                </c:pt>
                <c:pt idx="6">
                  <c:v>Bulgaria</c:v>
                </c:pt>
                <c:pt idx="7">
                  <c:v>Czechia</c:v>
                </c:pt>
                <c:pt idx="8">
                  <c:v>Slovenia</c:v>
                </c:pt>
                <c:pt idx="9">
                  <c:v>Spain</c:v>
                </c:pt>
                <c:pt idx="10">
                  <c:v>Romania</c:v>
                </c:pt>
                <c:pt idx="11">
                  <c:v>Croatia</c:v>
                </c:pt>
                <c:pt idx="12">
                  <c:v>Poland</c:v>
                </c:pt>
                <c:pt idx="13">
                  <c:v>Cyprus</c:v>
                </c:pt>
                <c:pt idx="14">
                  <c:v>Netherlands</c:v>
                </c:pt>
                <c:pt idx="15">
                  <c:v>Ireland</c:v>
                </c:pt>
                <c:pt idx="16">
                  <c:v>France</c:v>
                </c:pt>
                <c:pt idx="17">
                  <c:v>Slovakia</c:v>
                </c:pt>
                <c:pt idx="18">
                  <c:v>Luxembourg</c:v>
                </c:pt>
                <c:pt idx="19">
                  <c:v>Hungary</c:v>
                </c:pt>
                <c:pt idx="20">
                  <c:v>Latvia</c:v>
                </c:pt>
                <c:pt idx="21">
                  <c:v>Austria</c:v>
                </c:pt>
                <c:pt idx="22">
                  <c:v>Finland</c:v>
                </c:pt>
                <c:pt idx="23">
                  <c:v>Estonia</c:v>
                </c:pt>
                <c:pt idx="24">
                  <c:v>Germany</c:v>
                </c:pt>
                <c:pt idx="25">
                  <c:v>Malta</c:v>
                </c:pt>
                <c:pt idx="26">
                  <c:v>Lithuania</c:v>
                </c:pt>
              </c:strCache>
            </c:strRef>
          </c:cat>
          <c:val>
            <c:numRef>
              <c:f>'F8'!$C$5:$C$31</c:f>
              <c:numCache>
                <c:formatCode>General</c:formatCode>
                <c:ptCount val="27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196-4948-985E-BD1AE32C7D01}"/>
            </c:ext>
          </c:extLst>
        </c:ser>
        <c:ser>
          <c:idx val="3"/>
          <c:order val="1"/>
          <c:tx>
            <c:strRef>
              <c:f>'F8'!$D$4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</c:spPr>
          <c:invertIfNegative val="0"/>
          <c:cat>
            <c:strRef>
              <c:f>'F8'!$B$5:$B$31</c:f>
              <c:strCache>
                <c:ptCount val="27"/>
                <c:pt idx="0">
                  <c:v>EU</c:v>
                </c:pt>
                <c:pt idx="2">
                  <c:v>Greece</c:v>
                </c:pt>
                <c:pt idx="3">
                  <c:v>Italy</c:v>
                </c:pt>
                <c:pt idx="4">
                  <c:v>Belgium</c:v>
                </c:pt>
                <c:pt idx="5">
                  <c:v>Portugal</c:v>
                </c:pt>
                <c:pt idx="6">
                  <c:v>Bulgaria</c:v>
                </c:pt>
                <c:pt idx="7">
                  <c:v>Czechia</c:v>
                </c:pt>
                <c:pt idx="8">
                  <c:v>Slovenia</c:v>
                </c:pt>
                <c:pt idx="9">
                  <c:v>Spain</c:v>
                </c:pt>
                <c:pt idx="10">
                  <c:v>Romania</c:v>
                </c:pt>
                <c:pt idx="11">
                  <c:v>Croatia</c:v>
                </c:pt>
                <c:pt idx="12">
                  <c:v>Poland</c:v>
                </c:pt>
                <c:pt idx="13">
                  <c:v>Cyprus</c:v>
                </c:pt>
                <c:pt idx="14">
                  <c:v>Netherlands</c:v>
                </c:pt>
                <c:pt idx="15">
                  <c:v>Ireland</c:v>
                </c:pt>
                <c:pt idx="16">
                  <c:v>France</c:v>
                </c:pt>
                <c:pt idx="17">
                  <c:v>Slovakia</c:v>
                </c:pt>
                <c:pt idx="18">
                  <c:v>Luxembourg</c:v>
                </c:pt>
                <c:pt idx="19">
                  <c:v>Hungary</c:v>
                </c:pt>
                <c:pt idx="20">
                  <c:v>Latvia</c:v>
                </c:pt>
                <c:pt idx="21">
                  <c:v>Austria</c:v>
                </c:pt>
                <c:pt idx="22">
                  <c:v>Finland</c:v>
                </c:pt>
                <c:pt idx="23">
                  <c:v>Estonia</c:v>
                </c:pt>
                <c:pt idx="24">
                  <c:v>Germany</c:v>
                </c:pt>
                <c:pt idx="25">
                  <c:v>Malta</c:v>
                </c:pt>
                <c:pt idx="26">
                  <c:v>Lithuania</c:v>
                </c:pt>
              </c:strCache>
            </c:strRef>
          </c:cat>
          <c:val>
            <c:numRef>
              <c:f>'F8'!$D$5:$D$31</c:f>
              <c:numCache>
                <c:formatCode>General</c:formatCode>
                <c:ptCount val="27"/>
                <c:pt idx="0" formatCode="_-* #,##0.0_-;\-* #,##0.0_-;_-* &quot;-&quot;??_-;_-@_-">
                  <c:v>16.7</c:v>
                </c:pt>
                <c:pt idx="4" formatCode="_-* #,##0.0_-;\-* #,##0.0_-;_-* &quot;-&quot;??_-;_-@_-">
                  <c:v>28.426231370871204</c:v>
                </c:pt>
                <c:pt idx="7" formatCode="_-* #,##0.0_-;\-* #,##0.0_-;_-* &quot;-&quot;??_-;_-@_-">
                  <c:v>23.180871581633326</c:v>
                </c:pt>
                <c:pt idx="8" formatCode="_-* #,##0.0_-;\-* #,##0.0_-;_-* &quot;-&quot;??_-;_-@_-">
                  <c:v>22.984626628155642</c:v>
                </c:pt>
                <c:pt idx="12" formatCode="_-* #,##0.0_-;\-* #,##0.0_-;_-* &quot;-&quot;??_-;_-@_-">
                  <c:v>19.033876875652673</c:v>
                </c:pt>
                <c:pt idx="14" formatCode="_-* #,##0.0_-;\-* #,##0.0_-;_-* &quot;-&quot;??_-;_-@_-">
                  <c:v>18.829493044295489</c:v>
                </c:pt>
                <c:pt idx="16" formatCode="_-* #,##0.0_-;\-* #,##0.0_-;_-* &quot;-&quot;??_-;_-@_-">
                  <c:v>16.868527772022951</c:v>
                </c:pt>
                <c:pt idx="17" formatCode="_-* #,##0.0_-;\-* #,##0.0_-;_-* &quot;-&quot;??_-;_-@_-">
                  <c:v>16.607053546207862</c:v>
                </c:pt>
                <c:pt idx="20" formatCode="_-* #,##0.0_-;\-* #,##0.0_-;_-* &quot;-&quot;??_-;_-@_-">
                  <c:v>16.253334950110908</c:v>
                </c:pt>
                <c:pt idx="21" formatCode="_-* #,##0.0_-;\-* #,##0.0_-;_-* &quot;-&quot;??_-;_-@_-">
                  <c:v>15.882361648793475</c:v>
                </c:pt>
                <c:pt idx="22" formatCode="_-* #,##0.0_-;\-* #,##0.0_-;_-* &quot;-&quot;??_-;_-@_-">
                  <c:v>15.276704362440089</c:v>
                </c:pt>
                <c:pt idx="23" formatCode="_-* #,##0.0_-;\-* #,##0.0_-;_-* &quot;-&quot;??_-;_-@_-">
                  <c:v>15.198518577651468</c:v>
                </c:pt>
                <c:pt idx="25" formatCode="_-* #,##0.0_-;\-* #,##0.0_-;_-* &quot;-&quot;??_-;_-@_-">
                  <c:v>14.175169643476549</c:v>
                </c:pt>
                <c:pt idx="26" formatCode="_-* #,##0.0_-;\-* #,##0.0_-;_-* &quot;-&quot;??_-;_-@_-">
                  <c:v>11.783745814689395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6-4948-985E-BD1AE32C7D01}"/>
            </c:ext>
          </c:extLst>
        </c:ser>
        <c:ser>
          <c:idx val="0"/>
          <c:order val="2"/>
          <c:tx>
            <c:strRef>
              <c:f>'F8'!$E$4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'F8'!$B$5:$B$31</c:f>
              <c:strCache>
                <c:ptCount val="27"/>
                <c:pt idx="0">
                  <c:v>EU</c:v>
                </c:pt>
                <c:pt idx="2">
                  <c:v>Greece</c:v>
                </c:pt>
                <c:pt idx="3">
                  <c:v>Italy</c:v>
                </c:pt>
                <c:pt idx="4">
                  <c:v>Belgium</c:v>
                </c:pt>
                <c:pt idx="5">
                  <c:v>Portugal</c:v>
                </c:pt>
                <c:pt idx="6">
                  <c:v>Bulgaria</c:v>
                </c:pt>
                <c:pt idx="7">
                  <c:v>Czechia</c:v>
                </c:pt>
                <c:pt idx="8">
                  <c:v>Slovenia</c:v>
                </c:pt>
                <c:pt idx="9">
                  <c:v>Spain</c:v>
                </c:pt>
                <c:pt idx="10">
                  <c:v>Romania</c:v>
                </c:pt>
                <c:pt idx="11">
                  <c:v>Croatia</c:v>
                </c:pt>
                <c:pt idx="12">
                  <c:v>Poland</c:v>
                </c:pt>
                <c:pt idx="13">
                  <c:v>Cyprus</c:v>
                </c:pt>
                <c:pt idx="14">
                  <c:v>Netherlands</c:v>
                </c:pt>
                <c:pt idx="15">
                  <c:v>Ireland</c:v>
                </c:pt>
                <c:pt idx="16">
                  <c:v>France</c:v>
                </c:pt>
                <c:pt idx="17">
                  <c:v>Slovakia</c:v>
                </c:pt>
                <c:pt idx="18">
                  <c:v>Luxembourg</c:v>
                </c:pt>
                <c:pt idx="19">
                  <c:v>Hungary</c:v>
                </c:pt>
                <c:pt idx="20">
                  <c:v>Latvia</c:v>
                </c:pt>
                <c:pt idx="21">
                  <c:v>Austria</c:v>
                </c:pt>
                <c:pt idx="22">
                  <c:v>Finland</c:v>
                </c:pt>
                <c:pt idx="23">
                  <c:v>Estonia</c:v>
                </c:pt>
                <c:pt idx="24">
                  <c:v>Germany</c:v>
                </c:pt>
                <c:pt idx="25">
                  <c:v>Malta</c:v>
                </c:pt>
                <c:pt idx="26">
                  <c:v>Lithuania</c:v>
                </c:pt>
              </c:strCache>
            </c:strRef>
          </c:cat>
          <c:val>
            <c:numRef>
              <c:f>'F8'!$E$5:$E$31</c:f>
              <c:numCache>
                <c:formatCode>_-* #,##0.0_-;\-* #,##0.0_-;_-* "-"??_-;_-@_-</c:formatCode>
                <c:ptCount val="27"/>
                <c:pt idx="2">
                  <c:v>33.514145780478273</c:v>
                </c:pt>
                <c:pt idx="3">
                  <c:v>31.64871031358792</c:v>
                </c:pt>
                <c:pt idx="5">
                  <c:v>24.652221356178373</c:v>
                </c:pt>
                <c:pt idx="6">
                  <c:v>24.493967989078328</c:v>
                </c:pt>
                <c:pt idx="9">
                  <c:v>20.231319670529832</c:v>
                </c:pt>
                <c:pt idx="10">
                  <c:v>20.222428872663496</c:v>
                </c:pt>
                <c:pt idx="11">
                  <c:v>19.334533673858004</c:v>
                </c:pt>
                <c:pt idx="13">
                  <c:v>18.871640558008604</c:v>
                </c:pt>
                <c:pt idx="15">
                  <c:v>17.016768134804099</c:v>
                </c:pt>
                <c:pt idx="18">
                  <c:v>16.576457258500149</c:v>
                </c:pt>
                <c:pt idx="19">
                  <c:v>16.400052400043684</c:v>
                </c:pt>
                <c:pt idx="24">
                  <c:v>14.263796195245309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F-47D1-8D4A-F78C03F7AC2C}"/>
            </c:ext>
          </c:extLst>
        </c:ser>
        <c:ser>
          <c:idx val="1"/>
          <c:order val="3"/>
          <c:tx>
            <c:strRef>
              <c:f>'F8'!$F$4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</c:spPr>
          <c:invertIfNegative val="0"/>
          <c:cat>
            <c:strRef>
              <c:f>'F8'!$B$5:$B$31</c:f>
              <c:strCache>
                <c:ptCount val="27"/>
                <c:pt idx="0">
                  <c:v>EU</c:v>
                </c:pt>
                <c:pt idx="2">
                  <c:v>Greece</c:v>
                </c:pt>
                <c:pt idx="3">
                  <c:v>Italy</c:v>
                </c:pt>
                <c:pt idx="4">
                  <c:v>Belgium</c:v>
                </c:pt>
                <c:pt idx="5">
                  <c:v>Portugal</c:v>
                </c:pt>
                <c:pt idx="6">
                  <c:v>Bulgaria</c:v>
                </c:pt>
                <c:pt idx="7">
                  <c:v>Czechia</c:v>
                </c:pt>
                <c:pt idx="8">
                  <c:v>Slovenia</c:v>
                </c:pt>
                <c:pt idx="9">
                  <c:v>Spain</c:v>
                </c:pt>
                <c:pt idx="10">
                  <c:v>Romania</c:v>
                </c:pt>
                <c:pt idx="11">
                  <c:v>Croatia</c:v>
                </c:pt>
                <c:pt idx="12">
                  <c:v>Poland</c:v>
                </c:pt>
                <c:pt idx="13">
                  <c:v>Cyprus</c:v>
                </c:pt>
                <c:pt idx="14">
                  <c:v>Netherlands</c:v>
                </c:pt>
                <c:pt idx="15">
                  <c:v>Ireland</c:v>
                </c:pt>
                <c:pt idx="16">
                  <c:v>France</c:v>
                </c:pt>
                <c:pt idx="17">
                  <c:v>Slovakia</c:v>
                </c:pt>
                <c:pt idx="18">
                  <c:v>Luxembourg</c:v>
                </c:pt>
                <c:pt idx="19">
                  <c:v>Hungary</c:v>
                </c:pt>
                <c:pt idx="20">
                  <c:v>Latvia</c:v>
                </c:pt>
                <c:pt idx="21">
                  <c:v>Austria</c:v>
                </c:pt>
                <c:pt idx="22">
                  <c:v>Finland</c:v>
                </c:pt>
                <c:pt idx="23">
                  <c:v>Estonia</c:v>
                </c:pt>
                <c:pt idx="24">
                  <c:v>Germany</c:v>
                </c:pt>
                <c:pt idx="25">
                  <c:v>Malta</c:v>
                </c:pt>
                <c:pt idx="26">
                  <c:v>Lithuania</c:v>
                </c:pt>
              </c:strCache>
            </c:strRef>
          </c:cat>
          <c:val>
            <c:numRef>
              <c:f>'F8'!$F$5:$F$31</c:f>
              <c:numCache>
                <c:formatCode>_-* #,##0.0_-;\-* #,##0.0_-;_-* "-"??_-;_-@_-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0-5414-4AEC-B8F1-729C8F2C1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2410112"/>
        <c:axId val="62436480"/>
        <c:extLst/>
      </c:barChart>
      <c:catAx>
        <c:axId val="6241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62436480"/>
        <c:crosses val="autoZero"/>
        <c:auto val="1"/>
        <c:lblAlgn val="ctr"/>
        <c:lblOffset val="100"/>
        <c:tickMarkSkip val="1"/>
        <c:noMultiLvlLbl val="0"/>
      </c:catAx>
      <c:valAx>
        <c:axId val="62436480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241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707863517060366"/>
          <c:y val="0.7774769496158731"/>
          <c:w val="0.32584272965879263"/>
          <c:h val="4.111124154088730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Tourism nights spent by EU residents by month of departure and age group, 2023 (Millions)</a:t>
            </a:r>
          </a:p>
        </c:rich>
      </c:tx>
      <c:layout>
        <c:manualLayout>
          <c:xMode val="edge"/>
          <c:yMode val="edge"/>
          <c:x val="5.3333333333333332E-3"/>
          <c:y val="8.5963686772693067E-3"/>
        </c:manualLayout>
      </c:layout>
      <c:overlay val="0"/>
    </c:title>
    <c:autoTitleDeleted val="0"/>
    <c:plotArea>
      <c:layout>
        <c:manualLayout>
          <c:xMode val="edge"/>
          <c:yMode val="edge"/>
          <c:x val="3.7073385826771658E-2"/>
          <c:y val="0.13195425919608383"/>
          <c:w val="0.94825994750656173"/>
          <c:h val="0.65067589794824321"/>
        </c:manualLayout>
      </c:layout>
      <c:lineChart>
        <c:grouping val="standard"/>
        <c:varyColors val="0"/>
        <c:ser>
          <c:idx val="0"/>
          <c:order val="0"/>
          <c:tx>
            <c:strRef>
              <c:f>'F9'!$B$5</c:f>
              <c:strCache>
                <c:ptCount val="1"/>
                <c:pt idx="0">
                  <c:v>15-24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'F9'!$C$4:$N$4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'F9'!$C$5:$N$5</c:f>
              <c:numCache>
                <c:formatCode>#,##0_i</c:formatCode>
                <c:ptCount val="12"/>
                <c:pt idx="0">
                  <c:v>33727806.804980762</c:v>
                </c:pt>
                <c:pt idx="1">
                  <c:v>42163400.481675379</c:v>
                </c:pt>
                <c:pt idx="2">
                  <c:v>33055072.277233817</c:v>
                </c:pt>
                <c:pt idx="3">
                  <c:v>42180820.122552864</c:v>
                </c:pt>
                <c:pt idx="4">
                  <c:v>36729249.436206296</c:v>
                </c:pt>
                <c:pt idx="5">
                  <c:v>61975179.641779944</c:v>
                </c:pt>
                <c:pt idx="6">
                  <c:v>139501763.95296264</c:v>
                </c:pt>
                <c:pt idx="7">
                  <c:v>154311140.74152768</c:v>
                </c:pt>
                <c:pt idx="8">
                  <c:v>40966380.298994899</c:v>
                </c:pt>
                <c:pt idx="9">
                  <c:v>35458997.77541133</c:v>
                </c:pt>
                <c:pt idx="10">
                  <c:v>22770521.12090211</c:v>
                </c:pt>
                <c:pt idx="11">
                  <c:v>51853908.503814228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68-4065-A7F6-991B6BD60EB6}"/>
            </c:ext>
          </c:extLst>
        </c:ser>
        <c:ser>
          <c:idx val="1"/>
          <c:order val="1"/>
          <c:tx>
            <c:strRef>
              <c:f>'F9'!$B$6</c:f>
              <c:strCache>
                <c:ptCount val="1"/>
                <c:pt idx="0">
                  <c:v>25-34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'F9'!$C$4:$N$4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'F9'!$C$6:$N$6</c:f>
              <c:numCache>
                <c:formatCode>#,##0_i</c:formatCode>
                <c:ptCount val="12"/>
                <c:pt idx="0">
                  <c:v>42012249.11219731</c:v>
                </c:pt>
                <c:pt idx="1">
                  <c:v>50276760.247531846</c:v>
                </c:pt>
                <c:pt idx="2">
                  <c:v>53786421.587869003</c:v>
                </c:pt>
                <c:pt idx="3">
                  <c:v>59085058.816500172</c:v>
                </c:pt>
                <c:pt idx="4">
                  <c:v>66857980.316291615</c:v>
                </c:pt>
                <c:pt idx="5">
                  <c:v>92556019.699903548</c:v>
                </c:pt>
                <c:pt idx="6">
                  <c:v>108682773.92885825</c:v>
                </c:pt>
                <c:pt idx="7">
                  <c:v>131587363.3754629</c:v>
                </c:pt>
                <c:pt idx="8">
                  <c:v>72465924.57550329</c:v>
                </c:pt>
                <c:pt idx="9">
                  <c:v>64377553.032841451</c:v>
                </c:pt>
                <c:pt idx="10">
                  <c:v>46680893.282497421</c:v>
                </c:pt>
                <c:pt idx="11">
                  <c:v>86106329.27892758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8-4065-A7F6-991B6BD60EB6}"/>
            </c:ext>
          </c:extLst>
        </c:ser>
        <c:ser>
          <c:idx val="3"/>
          <c:order val="2"/>
          <c:tx>
            <c:strRef>
              <c:f>'F9'!$B$7</c:f>
              <c:strCache>
                <c:ptCount val="1"/>
                <c:pt idx="0">
                  <c:v>35-44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'F9'!$C$4:$N$4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'F9'!$C$7:$N$7</c:f>
              <c:numCache>
                <c:formatCode>#,##0_i</c:formatCode>
                <c:ptCount val="12"/>
                <c:pt idx="0">
                  <c:v>40360493.365310587</c:v>
                </c:pt>
                <c:pt idx="1">
                  <c:v>55018844.457761973</c:v>
                </c:pt>
                <c:pt idx="2">
                  <c:v>49247499.441254184</c:v>
                </c:pt>
                <c:pt idx="3">
                  <c:v>72489951.714544058</c:v>
                </c:pt>
                <c:pt idx="4">
                  <c:v>56314701.299472205</c:v>
                </c:pt>
                <c:pt idx="5">
                  <c:v>86695584.440508828</c:v>
                </c:pt>
                <c:pt idx="6">
                  <c:v>173142338.37845585</c:v>
                </c:pt>
                <c:pt idx="7">
                  <c:v>186179505.32344639</c:v>
                </c:pt>
                <c:pt idx="8">
                  <c:v>71681111.633566931</c:v>
                </c:pt>
                <c:pt idx="9">
                  <c:v>54505925.988834508</c:v>
                </c:pt>
                <c:pt idx="10">
                  <c:v>34147671.361487277</c:v>
                </c:pt>
                <c:pt idx="11">
                  <c:v>80874179.754908651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68-4065-A7F6-991B6BD60EB6}"/>
            </c:ext>
          </c:extLst>
        </c:ser>
        <c:ser>
          <c:idx val="4"/>
          <c:order val="3"/>
          <c:tx>
            <c:strRef>
              <c:f>'F9'!$B$8</c:f>
              <c:strCache>
                <c:ptCount val="1"/>
                <c:pt idx="0">
                  <c:v>45-54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ln w="28575">
                <a:solidFill>
                  <a:srgbClr val="208486"/>
                </a:solidFill>
                <a:prstDash val="solid"/>
              </a:ln>
            </c:spPr>
          </c:marker>
          <c:cat>
            <c:strRef>
              <c:f>'F9'!$C$4:$N$4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'F9'!$C$8:$N$8</c:f>
              <c:numCache>
                <c:formatCode>#,##0_i</c:formatCode>
                <c:ptCount val="12"/>
                <c:pt idx="0">
                  <c:v>34137355.708544843</c:v>
                </c:pt>
                <c:pt idx="1">
                  <c:v>53869748.095873117</c:v>
                </c:pt>
                <c:pt idx="2">
                  <c:v>49624212.617601544</c:v>
                </c:pt>
                <c:pt idx="3">
                  <c:v>69878001.262104809</c:v>
                </c:pt>
                <c:pt idx="4">
                  <c:v>65803094.780977212</c:v>
                </c:pt>
                <c:pt idx="5">
                  <c:v>89046112.002524361</c:v>
                </c:pt>
                <c:pt idx="6">
                  <c:v>182833612.93024325</c:v>
                </c:pt>
                <c:pt idx="7">
                  <c:v>175319680.13583201</c:v>
                </c:pt>
                <c:pt idx="8">
                  <c:v>68666621.776057318</c:v>
                </c:pt>
                <c:pt idx="9">
                  <c:v>67329114.644490361</c:v>
                </c:pt>
                <c:pt idx="10">
                  <c:v>37882678.031837948</c:v>
                </c:pt>
                <c:pt idx="11">
                  <c:v>71854498.685348138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68-4065-A7F6-991B6BD60EB6}"/>
            </c:ext>
          </c:extLst>
        </c:ser>
        <c:ser>
          <c:idx val="5"/>
          <c:order val="4"/>
          <c:tx>
            <c:strRef>
              <c:f>'F9'!$B$9</c:f>
              <c:strCache>
                <c:ptCount val="1"/>
                <c:pt idx="0">
                  <c:v>55-64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ln w="28575">
                <a:solidFill>
                  <a:srgbClr val="388AE2"/>
                </a:solidFill>
                <a:prstDash val="solid"/>
              </a:ln>
            </c:spPr>
          </c:marker>
          <c:cat>
            <c:strRef>
              <c:f>'F9'!$C$4:$N$4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'F9'!$C$9:$N$9</c:f>
              <c:numCache>
                <c:formatCode>#,##0_i</c:formatCode>
                <c:ptCount val="12"/>
                <c:pt idx="0">
                  <c:v>39162298.869867973</c:v>
                </c:pt>
                <c:pt idx="1">
                  <c:v>44813986.209252104</c:v>
                </c:pt>
                <c:pt idx="2">
                  <c:v>60068084.539875299</c:v>
                </c:pt>
                <c:pt idx="3">
                  <c:v>71056896.738020733</c:v>
                </c:pt>
                <c:pt idx="4">
                  <c:v>93246712.23488912</c:v>
                </c:pt>
                <c:pt idx="5">
                  <c:v>106087126.47517271</c:v>
                </c:pt>
                <c:pt idx="6">
                  <c:v>160967638.42068207</c:v>
                </c:pt>
                <c:pt idx="7">
                  <c:v>159983862.4903892</c:v>
                </c:pt>
                <c:pt idx="8">
                  <c:v>103819098.63318275</c:v>
                </c:pt>
                <c:pt idx="9">
                  <c:v>74510361.384276092</c:v>
                </c:pt>
                <c:pt idx="10">
                  <c:v>51744449.053234331</c:v>
                </c:pt>
                <c:pt idx="11">
                  <c:v>73836322.350331321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68-4065-A7F6-991B6BD60EB6}"/>
            </c:ext>
          </c:extLst>
        </c:ser>
        <c:ser>
          <c:idx val="2"/>
          <c:order val="5"/>
          <c:tx>
            <c:strRef>
              <c:f>'F9'!$B$10</c:f>
              <c:strCache>
                <c:ptCount val="1"/>
                <c:pt idx="0">
                  <c:v>65+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'F9'!$C$4:$N$4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'F9'!$C$10:$N$10</c:f>
              <c:numCache>
                <c:formatCode>#,##0_i</c:formatCode>
                <c:ptCount val="12"/>
                <c:pt idx="0">
                  <c:v>59605480.702977046</c:v>
                </c:pt>
                <c:pt idx="1">
                  <c:v>54739889.133050136</c:v>
                </c:pt>
                <c:pt idx="2">
                  <c:v>63386295.922676489</c:v>
                </c:pt>
                <c:pt idx="3">
                  <c:v>87831930.05338493</c:v>
                </c:pt>
                <c:pt idx="4">
                  <c:v>120545226.54209885</c:v>
                </c:pt>
                <c:pt idx="5">
                  <c:v>166989773.67525846</c:v>
                </c:pt>
                <c:pt idx="6">
                  <c:v>189286097.88615459</c:v>
                </c:pt>
                <c:pt idx="7">
                  <c:v>160690116.82378235</c:v>
                </c:pt>
                <c:pt idx="8">
                  <c:v>145692099.95607692</c:v>
                </c:pt>
                <c:pt idx="9">
                  <c:v>114072951.24901657</c:v>
                </c:pt>
                <c:pt idx="10">
                  <c:v>58425711.046247371</c:v>
                </c:pt>
                <c:pt idx="11">
                  <c:v>82763961.853231668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68-4065-A7F6-991B6BD6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87232"/>
        <c:axId val="62301312"/>
      </c:lineChart>
      <c:catAx>
        <c:axId val="6228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62301312"/>
        <c:crosses val="autoZero"/>
        <c:auto val="1"/>
        <c:lblAlgn val="ctr"/>
        <c:lblOffset val="100"/>
        <c:tickMarkSkip val="1"/>
        <c:noMultiLvlLbl val="0"/>
      </c:catAx>
      <c:valAx>
        <c:axId val="623013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2287232"/>
        <c:crosses val="autoZero"/>
        <c:crossBetween val="between"/>
        <c:dispUnits>
          <c:builtInUnit val="millions"/>
          <c:dispUnitsLbl/>
        </c:dispUnits>
      </c:valAx>
    </c:plotArea>
    <c:legend>
      <c:legendPos val="b"/>
      <c:layout>
        <c:manualLayout>
          <c:xMode val="edge"/>
          <c:yMode val="edge"/>
          <c:x val="0.24573112860892388"/>
          <c:y val="0.80627017100681753"/>
          <c:w val="0.50853763779527561"/>
          <c:h val="4.14256975919337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tourism nights spent by EU residents by month of departure and age group, 2023 (%)</a:t>
            </a:r>
          </a:p>
        </c:rich>
      </c:tx>
      <c:layout>
        <c:manualLayout>
          <c:xMode val="edge"/>
          <c:yMode val="edge"/>
          <c:x val="5.3297719657751878E-3"/>
          <c:y val="8.5866568223357774E-3"/>
        </c:manualLayout>
      </c:layout>
      <c:overlay val="0"/>
    </c:title>
    <c:autoTitleDeleted val="0"/>
    <c:plotArea>
      <c:layout>
        <c:manualLayout>
          <c:xMode val="edge"/>
          <c:yMode val="edge"/>
          <c:x val="1.4661779406864379E-2"/>
          <c:y val="0.13168593904969894"/>
          <c:w val="0.97034321892702435"/>
          <c:h val="0.6508500445747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'F10'!$B$5</c:f>
              <c:strCache>
                <c:ptCount val="1"/>
                <c:pt idx="0">
                  <c:v>15-24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'F10'!$C$4:$N$4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'F10'!$C$5:$N$5</c:f>
              <c:numCache>
                <c:formatCode>_-* #,##0_-;\-* #,##0_-;_-* "-"??_-;_-@_-</c:formatCode>
                <c:ptCount val="12"/>
                <c:pt idx="0">
                  <c:v>13.544994711286771</c:v>
                </c:pt>
                <c:pt idx="1">
                  <c:v>14.013238542330328</c:v>
                </c:pt>
                <c:pt idx="2">
                  <c:v>10.691635777079663</c:v>
                </c:pt>
                <c:pt idx="3">
                  <c:v>10.479116941649092</c:v>
                </c:pt>
                <c:pt idx="4">
                  <c:v>8.3571110596416602</c:v>
                </c:pt>
                <c:pt idx="5">
                  <c:v>10.271848943898782</c:v>
                </c:pt>
                <c:pt idx="6">
                  <c:v>14.616479954525676</c:v>
                </c:pt>
                <c:pt idx="7">
                  <c:v>15.940053376253854</c:v>
                </c:pt>
                <c:pt idx="8">
                  <c:v>8.1396967198340491</c:v>
                </c:pt>
                <c:pt idx="9">
                  <c:v>8.6431624395500624</c:v>
                </c:pt>
                <c:pt idx="10">
                  <c:v>9.0484192484432526</c:v>
                </c:pt>
                <c:pt idx="11">
                  <c:v>11.592926557216954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8-4DC7-8C03-EC425EA64A0E}"/>
            </c:ext>
          </c:extLst>
        </c:ser>
        <c:ser>
          <c:idx val="1"/>
          <c:order val="1"/>
          <c:tx>
            <c:strRef>
              <c:f>'F10'!$B$6</c:f>
              <c:strCache>
                <c:ptCount val="1"/>
                <c:pt idx="0">
                  <c:v>25-34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'F10'!$C$4:$N$4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'F10'!$C$6:$N$6</c:f>
              <c:numCache>
                <c:formatCode>_-* #,##0_-;\-* #,##0_-;_-* "-"??_-;_-@_-</c:formatCode>
                <c:ptCount val="12"/>
                <c:pt idx="0">
                  <c:v>16.872004021024555</c:v>
                </c:pt>
                <c:pt idx="1">
                  <c:v>16.70975837896221</c:v>
                </c:pt>
                <c:pt idx="2">
                  <c:v>17.39717355771802</c:v>
                </c:pt>
                <c:pt idx="3">
                  <c:v>14.678691382562132</c:v>
                </c:pt>
                <c:pt idx="4">
                  <c:v>15.212387274535507</c:v>
                </c:pt>
                <c:pt idx="5">
                  <c:v>15.340358167594722</c:v>
                </c:pt>
                <c:pt idx="6">
                  <c:v>11.387379926385984</c:v>
                </c:pt>
                <c:pt idx="7">
                  <c:v>13.592729505893125</c:v>
                </c:pt>
                <c:pt idx="8">
                  <c:v>14.398407773933537</c:v>
                </c:pt>
                <c:pt idx="9">
                  <c:v>15.692086162385701</c:v>
                </c:pt>
                <c:pt idx="10">
                  <c:v>18.549785974118326</c:v>
                </c:pt>
                <c:pt idx="11">
                  <c:v>19.250706074908912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8-4DC7-8C03-EC425EA64A0E}"/>
            </c:ext>
          </c:extLst>
        </c:ser>
        <c:ser>
          <c:idx val="2"/>
          <c:order val="2"/>
          <c:tx>
            <c:strRef>
              <c:f>'F10'!$B$7</c:f>
              <c:strCache>
                <c:ptCount val="1"/>
                <c:pt idx="0">
                  <c:v>35-44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'F10'!$C$4:$N$4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'F10'!$C$7:$N$7</c:f>
              <c:numCache>
                <c:formatCode>_-* #,##0_-;\-* #,##0_-;_-* "-"??_-;_-@_-</c:formatCode>
                <c:ptCount val="12"/>
                <c:pt idx="0">
                  <c:v>16.208663443165985</c:v>
                </c:pt>
                <c:pt idx="1">
                  <c:v>18.285816203203726</c:v>
                </c:pt>
                <c:pt idx="2">
                  <c:v>15.929062945067827</c:v>
                </c:pt>
                <c:pt idx="3">
                  <c:v>18.008912081466399</c:v>
                </c:pt>
                <c:pt idx="4">
                  <c:v>12.813444877703065</c:v>
                </c:pt>
                <c:pt idx="5">
                  <c:v>14.369041810337741</c:v>
                </c:pt>
                <c:pt idx="6">
                  <c:v>18.141215182352223</c:v>
                </c:pt>
                <c:pt idx="7">
                  <c:v>19.23199607079059</c:v>
                </c:pt>
                <c:pt idx="8">
                  <c:v>14.242471631112554</c:v>
                </c:pt>
                <c:pt idx="9">
                  <c:v>13.285868236419018</c:v>
                </c:pt>
                <c:pt idx="10">
                  <c:v>13.569406040214279</c:v>
                </c:pt>
                <c:pt idx="11">
                  <c:v>18.080959629202365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8-4DC7-8C03-EC425EA64A0E}"/>
            </c:ext>
          </c:extLst>
        </c:ser>
        <c:ser>
          <c:idx val="3"/>
          <c:order val="3"/>
          <c:tx>
            <c:strRef>
              <c:f>'F10'!$B$8</c:f>
              <c:strCache>
                <c:ptCount val="1"/>
                <c:pt idx="0">
                  <c:v>45-54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'F10'!$C$4:$N$4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'F10'!$C$8:$N$8</c:f>
              <c:numCache>
                <c:formatCode>_-* #,##0_-;\-* #,##0_-;_-* "-"??_-;_-@_-</c:formatCode>
                <c:ptCount val="12"/>
                <c:pt idx="0">
                  <c:v>13.709468427732796</c:v>
                </c:pt>
                <c:pt idx="1">
                  <c:v>17.903907693849249</c:v>
                </c:pt>
                <c:pt idx="2">
                  <c:v>16.050910510250937</c:v>
                </c:pt>
                <c:pt idx="3">
                  <c:v>17.360016821550158</c:v>
                </c:pt>
                <c:pt idx="4">
                  <c:v>14.97236615487871</c:v>
                </c:pt>
                <c:pt idx="5">
                  <c:v>14.758621383887174</c:v>
                </c:pt>
                <c:pt idx="6">
                  <c:v>19.156631161377177</c:v>
                </c:pt>
                <c:pt idx="7">
                  <c:v>18.110196359405435</c:v>
                </c:pt>
                <c:pt idx="8">
                  <c:v>13.643516267566655</c:v>
                </c:pt>
                <c:pt idx="9">
                  <c:v>16.411531946539025</c:v>
                </c:pt>
                <c:pt idx="10">
                  <c:v>15.053601595933999</c:v>
                </c:pt>
                <c:pt idx="11">
                  <c:v>16.06443853704123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8-4DC7-8C03-EC425EA64A0E}"/>
            </c:ext>
          </c:extLst>
        </c:ser>
        <c:ser>
          <c:idx val="4"/>
          <c:order val="4"/>
          <c:tx>
            <c:strRef>
              <c:f>'F10'!$B$9</c:f>
              <c:strCache>
                <c:ptCount val="1"/>
                <c:pt idx="0">
                  <c:v>55-64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'F10'!$C$4:$N$4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'F10'!$C$9:$N$9</c:f>
              <c:numCache>
                <c:formatCode>_-* #,##0_-;\-* #,##0_-;_-* "-"??_-;_-@_-</c:formatCode>
                <c:ptCount val="12"/>
                <c:pt idx="0">
                  <c:v>15.727471819954172</c:v>
                </c:pt>
                <c:pt idx="1">
                  <c:v>14.894175318138334</c:v>
                </c:pt>
                <c:pt idx="2">
                  <c:v>19.428972241863775</c:v>
                </c:pt>
                <c:pt idx="3">
                  <c:v>17.652893620014751</c:v>
                </c:pt>
                <c:pt idx="4">
                  <c:v>21.216690840549479</c:v>
                </c:pt>
                <c:pt idx="5">
                  <c:v>17.583021853972035</c:v>
                </c:pt>
                <c:pt idx="6">
                  <c:v>16.865595055103029</c:v>
                </c:pt>
                <c:pt idx="7">
                  <c:v>16.526034965340468</c:v>
                </c:pt>
                <c:pt idx="8">
                  <c:v>20.628036219772596</c:v>
                </c:pt>
                <c:pt idx="9">
                  <c:v>18.161967265765622</c:v>
                </c:pt>
                <c:pt idx="10">
                  <c:v>20.561912761126464</c:v>
                </c:pt>
                <c:pt idx="11">
                  <c:v>16.507512875320177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B8-4DC7-8C03-EC425EA64A0E}"/>
            </c:ext>
          </c:extLst>
        </c:ser>
        <c:ser>
          <c:idx val="5"/>
          <c:order val="5"/>
          <c:tx>
            <c:strRef>
              <c:f>'F10'!$B$10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'F10'!$C$4:$N$4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'F10'!$C$10:$N$10</c:f>
              <c:numCache>
                <c:formatCode>_-* #,##0_-;\-* #,##0_-;_-* "-"??_-;_-@_-</c:formatCode>
                <c:ptCount val="12"/>
                <c:pt idx="0">
                  <c:v>23.937397576835714</c:v>
                </c:pt>
                <c:pt idx="1">
                  <c:v>18.193103863516153</c:v>
                </c:pt>
                <c:pt idx="2">
                  <c:v>20.502244968019767</c:v>
                </c:pt>
                <c:pt idx="3">
                  <c:v>21.820369152757472</c:v>
                </c:pt>
                <c:pt idx="4">
                  <c:v>27.427999792691583</c:v>
                </c:pt>
                <c:pt idx="5">
                  <c:v>27.677107840309546</c:v>
                </c:pt>
                <c:pt idx="6">
                  <c:v>19.832698720255909</c:v>
                </c:pt>
                <c:pt idx="7">
                  <c:v>16.598989722316535</c:v>
                </c:pt>
                <c:pt idx="8">
                  <c:v>28.947871387780609</c:v>
                </c:pt>
                <c:pt idx="9">
                  <c:v>27.80538394934058</c:v>
                </c:pt>
                <c:pt idx="10">
                  <c:v>23.216874380163684</c:v>
                </c:pt>
                <c:pt idx="11">
                  <c:v>18.503456326310367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B8-4DC7-8C03-EC425EA64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2825216"/>
        <c:axId val="62826752"/>
      </c:barChart>
      <c:catAx>
        <c:axId val="6282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62826752"/>
        <c:crosses val="autoZero"/>
        <c:auto val="1"/>
        <c:lblAlgn val="ctr"/>
        <c:lblOffset val="100"/>
        <c:tickMarkSkip val="1"/>
        <c:noMultiLvlLbl val="0"/>
      </c:catAx>
      <c:valAx>
        <c:axId val="628267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2825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289871879977015"/>
          <c:y val="0.80612792710241454"/>
          <c:w val="0.39386934014121278"/>
          <c:h val="4.134146121101144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120650</xdr:rowOff>
    </xdr:from>
    <xdr:to>
      <xdr:col>10</xdr:col>
      <xdr:colOff>701675</xdr:colOff>
      <xdr:row>45</xdr:row>
      <xdr:rowOff>65879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0.88817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F70D3BC-588A-2477-C5D1-0F6EC8564517}"/>
            </a:ext>
          </a:extLst>
        </cdr:cNvPr>
        <cdr:cNvSpPr txBox="1"/>
      </cdr:nvSpPr>
      <cdr:spPr>
        <a:xfrm xmlns:a="http://schemas.openxmlformats.org/drawingml/2006/main">
          <a:off x="0" y="5257079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Trips which started in 2022 and ended in 2023, are included in the corresponding month of departure of 2023 (for instance a trip that started in November 2022 and ended in January 2023 is included in November 2023).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tour_dem_ttmd, tour_dem_tnmd)</a:t>
          </a:r>
        </a:p>
      </cdr:txBody>
    </cdr:sp>
  </cdr:absSizeAnchor>
  <cdr:absSizeAnchor xmlns:cdr="http://schemas.openxmlformats.org/drawingml/2006/chartDrawing">
    <cdr:from>
      <cdr:x>0.83936</cdr:x>
      <cdr:y>0.92894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F4F4BD8-E56A-0FF3-61B3-5D1740B1F2A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9836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9</xdr:row>
      <xdr:rowOff>106361</xdr:rowOff>
    </xdr:from>
    <xdr:to>
      <xdr:col>10</xdr:col>
      <xdr:colOff>571499</xdr:colOff>
      <xdr:row>42</xdr:row>
      <xdr:rowOff>82299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0.88576</cdr:y>
    </cdr:from>
    <cdr:ext cx="7995000" cy="661912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E1B7D198-422A-3B06-C8BB-75611FDDB0EA}"/>
            </a:ext>
          </a:extLst>
        </cdr:cNvPr>
        <cdr:cNvSpPr txBox="1"/>
      </cdr:nvSpPr>
      <cdr:spPr>
        <a:xfrm xmlns:a="http://schemas.openxmlformats.org/drawingml/2006/main">
          <a:off x="0" y="5181426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Trips which started in 2022 and ended in 2023, are included in the corresponding month of departure of 2023 (for instance a trip that started in November 2022 and ended in January 2023 is included in November 2023).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tour_dem_ttmd)</a:t>
          </a:r>
        </a:p>
      </cdr:txBody>
    </cdr:sp>
  </cdr:absSizeAnchor>
  <cdr:absSizeAnchor xmlns:cdr="http://schemas.openxmlformats.org/drawingml/2006/chartDrawing">
    <cdr:from>
      <cdr:x>0.83931</cdr:x>
      <cdr:y>0.92701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3D3F813A-B5A3-BC54-1118-B7F371728B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726" y="542271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46034</xdr:rowOff>
    </xdr:from>
    <xdr:to>
      <xdr:col>11</xdr:col>
      <xdr:colOff>285750</xdr:colOff>
      <xdr:row>44</xdr:row>
      <xdr:rowOff>65410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0.88683</cdr:y>
    </cdr:from>
    <cdr:ext cx="7995000" cy="661912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2FC19FC0-3485-326C-9F34-71E5C54970AC}"/>
            </a:ext>
          </a:extLst>
        </cdr:cNvPr>
        <cdr:cNvSpPr txBox="1"/>
      </cdr:nvSpPr>
      <cdr:spPr>
        <a:xfrm xmlns:a="http://schemas.openxmlformats.org/drawingml/2006/main">
          <a:off x="0" y="5186764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Trips which started in 2022 and ended in 2023, are included in the corresponding month of departure of 2023 (for instance a trip that started in November 2022 and ended in January 2023 is included in November 2023).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tour_dem_ttmd)</a:t>
          </a:r>
        </a:p>
      </cdr:txBody>
    </cdr:sp>
  </cdr:absSizeAnchor>
  <cdr:absSizeAnchor xmlns:cdr="http://schemas.openxmlformats.org/drawingml/2006/chartDrawing">
    <cdr:from>
      <cdr:x>0.83936</cdr:x>
      <cdr:y>0.92808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629D731E-F731-096B-D335-9B5FB86628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80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46034</xdr:rowOff>
    </xdr:from>
    <xdr:to>
      <xdr:col>10</xdr:col>
      <xdr:colOff>914400</xdr:colOff>
      <xdr:row>44</xdr:row>
      <xdr:rowOff>27310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0.88683</cdr:y>
    </cdr:from>
    <cdr:ext cx="7995000" cy="661912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3F4A10AC-C83A-06E5-FC6B-10F3DA5445D2}"/>
            </a:ext>
          </a:extLst>
        </cdr:cNvPr>
        <cdr:cNvSpPr txBox="1"/>
      </cdr:nvSpPr>
      <cdr:spPr>
        <a:xfrm xmlns:a="http://schemas.openxmlformats.org/drawingml/2006/main">
          <a:off x="0" y="5186764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Trips which started in 2022 and ended in 2023, are included in the corresponding month of departure of 2023 (for instance a trip that started in November 2022 and ended in January 2023 is included in November 2023).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tour_dem_ttmd)</a:t>
          </a:r>
        </a:p>
      </cdr:txBody>
    </cdr:sp>
  </cdr:absSizeAnchor>
  <cdr:absSizeAnchor xmlns:cdr="http://schemas.openxmlformats.org/drawingml/2006/chartDrawing">
    <cdr:from>
      <cdr:x>0.83936</cdr:x>
      <cdr:y>0.92808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A91F29F2-8EA3-AE74-F9E8-A5F93D87F0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80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8</xdr:row>
      <xdr:rowOff>87312</xdr:rowOff>
    </xdr:from>
    <xdr:to>
      <xdr:col>17</xdr:col>
      <xdr:colOff>142874</xdr:colOff>
      <xdr:row>43</xdr:row>
      <xdr:rowOff>131080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0.88755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B027F1B-6DA9-EADC-7BAA-5AAD845BBDEA}"/>
            </a:ext>
          </a:extLst>
        </cdr:cNvPr>
        <cdr:cNvSpPr txBox="1"/>
      </cdr:nvSpPr>
      <cdr:spPr>
        <a:xfrm xmlns:a="http://schemas.openxmlformats.org/drawingml/2006/main">
          <a:off x="0" y="5249256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Trips which started in 2022 and ended in 2023, are included in the corresponding month of departure of 2023 (for instance a trip that started in November 2022 and ended in January 2023 is included in November 2023).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tour_dem_ttmd)</a:t>
          </a:r>
        </a:p>
      </cdr:txBody>
    </cdr:sp>
  </cdr:absSizeAnchor>
  <cdr:absSizeAnchor xmlns:cdr="http://schemas.openxmlformats.org/drawingml/2006/chartDrawing">
    <cdr:from>
      <cdr:x>0.83941</cdr:x>
      <cdr:y>0.92834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259EAD3-9141-4BD1-5A92-D950A4997CB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9054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</xdr:colOff>
      <xdr:row>3</xdr:row>
      <xdr:rowOff>125411</xdr:rowOff>
    </xdr:from>
    <xdr:to>
      <xdr:col>19</xdr:col>
      <xdr:colOff>380999</xdr:colOff>
      <xdr:row>40</xdr:row>
      <xdr:rowOff>21222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0.85863</cdr:y>
    </cdr:from>
    <cdr:ext cx="7995000" cy="83894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E00D58F-0B84-1C30-E91E-DB2909BE015C}"/>
            </a:ext>
          </a:extLst>
        </cdr:cNvPr>
        <cdr:cNvSpPr txBox="1"/>
      </cdr:nvSpPr>
      <cdr:spPr>
        <a:xfrm xmlns:a="http://schemas.openxmlformats.org/drawingml/2006/main">
          <a:off x="0" y="5114763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Denmark, Sweden: Data not available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Trips which started in 2022 and ended in 2023, are included in the corresponding month of departure of 2023 (for instance a trip that started in November 2022 and ended in January 2023 is included in November 2023).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tour_dem_ttmd)</a:t>
          </a:r>
        </a:p>
      </cdr:txBody>
    </cdr:sp>
  </cdr:absSizeAnchor>
  <cdr:absSizeAnchor xmlns:cdr="http://schemas.openxmlformats.org/drawingml/2006/chartDrawing">
    <cdr:from>
      <cdr:x>0.83931</cdr:x>
      <cdr:y>0.92886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2B2FC0B-3968-BA1E-EEC2-0B5B29AE64D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726" y="553308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485774</xdr:colOff>
      <xdr:row>2</xdr:row>
      <xdr:rowOff>7935</xdr:rowOff>
    </xdr:from>
    <xdr:to>
      <xdr:col>25</xdr:col>
      <xdr:colOff>438149</xdr:colOff>
      <xdr:row>38</xdr:row>
      <xdr:rowOff>90333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0.81079</cdr:y>
    </cdr:from>
    <cdr:ext cx="7995000" cy="119301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3B7E942-A67A-9D33-53E4-F8659AFB119E}"/>
            </a:ext>
          </a:extLst>
        </cdr:cNvPr>
        <cdr:cNvSpPr txBox="1"/>
      </cdr:nvSpPr>
      <cdr:spPr>
        <a:xfrm xmlns:a="http://schemas.openxmlformats.org/drawingml/2006/main">
          <a:off x="0" y="5112379"/>
          <a:ext cx="799500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Denmark: Data not available
Sweden, Ireland: Trips data not available
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Trips which started in 2022 and ended in 2023, are included in the corresponding month of departure of 2023 (for instance a trip that started in November 2022 and ended in January 2023 is included in November 2023).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tour_dem_tnmd, tour_dem_ttmd)</a:t>
          </a:r>
        </a:p>
      </cdr:txBody>
    </cdr:sp>
  </cdr:absSizeAnchor>
  <cdr:absSizeAnchor xmlns:cdr="http://schemas.openxmlformats.org/drawingml/2006/chartDrawing">
    <cdr:from>
      <cdr:x>0.83931</cdr:x>
      <cdr:y>0.93329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BFFD07B-9E7E-F67C-23A8-9DF9A3E445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726" y="588477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1</xdr:row>
      <xdr:rowOff>30162</xdr:rowOff>
    </xdr:from>
    <xdr:to>
      <xdr:col>23</xdr:col>
      <xdr:colOff>152400</xdr:colOff>
      <xdr:row>35</xdr:row>
      <xdr:rowOff>146010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0.85911</cdr:y>
    </cdr:from>
    <cdr:ext cx="7995000" cy="83894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871F415-67DA-75C4-B5DF-AFB216AB85BF}"/>
            </a:ext>
          </a:extLst>
        </cdr:cNvPr>
        <cdr:cNvSpPr txBox="1"/>
      </cdr:nvSpPr>
      <cdr:spPr>
        <a:xfrm xmlns:a="http://schemas.openxmlformats.org/drawingml/2006/main">
          <a:off x="0" y="5115725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Denmark, Sweden: Data not available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Trips which started in 2022 and ended in 2023, are included in the corresponding month of departure of 2023 (for instance a trip that started in November 2022 and ended in January 2023 is included in November 2023).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tour_dem_tnmd)</a:t>
          </a:r>
        </a:p>
      </cdr:txBody>
    </cdr:sp>
  </cdr:absSizeAnchor>
  <cdr:absSizeAnchor xmlns:cdr="http://schemas.openxmlformats.org/drawingml/2006/chartDrawing">
    <cdr:from>
      <cdr:x>0.83936</cdr:x>
      <cdr:y>0.92936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B03B0CD-B011-ED42-0A8C-EA8E5DACDD8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3404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87312</xdr:rowOff>
    </xdr:from>
    <xdr:to>
      <xdr:col>9</xdr:col>
      <xdr:colOff>800100</xdr:colOff>
      <xdr:row>47</xdr:row>
      <xdr:rowOff>148434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0.88799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A13B1FA-3EE9-F898-E4C3-9CEAF0F88C71}"/>
            </a:ext>
          </a:extLst>
        </cdr:cNvPr>
        <cdr:cNvSpPr txBox="1"/>
      </cdr:nvSpPr>
      <cdr:spPr>
        <a:xfrm xmlns:a="http://schemas.openxmlformats.org/drawingml/2006/main">
          <a:off x="0" y="5247560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Trips which started in 2022 and ended in 2022, are included in the corresponding month of departure of 2022 (for instance a trip that started in November 2022 and ended in January 2023 is included in November 2023).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tour_dem_tnage, tour_dem_tnmd)</a:t>
          </a:r>
        </a:p>
      </cdr:txBody>
    </cdr:sp>
  </cdr:absSizeAnchor>
  <cdr:absSizeAnchor xmlns:cdr="http://schemas.openxmlformats.org/drawingml/2006/chartDrawing">
    <cdr:from>
      <cdr:x>0.83936</cdr:x>
      <cdr:y>0.92882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BDE159D-1772-196D-CF33-1D89C0B16F5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884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13</xdr:row>
      <xdr:rowOff>7937</xdr:rowOff>
    </xdr:from>
    <xdr:to>
      <xdr:col>12</xdr:col>
      <xdr:colOff>485774</xdr:colOff>
      <xdr:row>47</xdr:row>
      <xdr:rowOff>138250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0.88822</cdr:y>
    </cdr:from>
    <cdr:ext cx="7995000" cy="6619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D3E695F-4DE9-1719-3CB3-1713D3AD47B7}"/>
            </a:ext>
          </a:extLst>
        </cdr:cNvPr>
        <cdr:cNvSpPr txBox="1"/>
      </cdr:nvSpPr>
      <cdr:spPr>
        <a:xfrm xmlns:a="http://schemas.openxmlformats.org/drawingml/2006/main">
          <a:off x="0" y="5259601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Trips which started in 2022 and ended in 2022, are included in the corresponding month of departure of 2022 (for instance a trip that started in November 2022 and ended in January 2023 is included in November 2023).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tour_dem_tnage, tour_dem_tnmd)</a:t>
          </a:r>
        </a:p>
      </cdr:txBody>
    </cdr:sp>
  </cdr:absSizeAnchor>
  <cdr:absSizeAnchor xmlns:cdr="http://schemas.openxmlformats.org/drawingml/2006/chartDrawing">
    <cdr:from>
      <cdr:x>0.83941</cdr:x>
      <cdr:y>0.92897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FB9A8FF-E05E-518F-E552-572D83013D9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50088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Tourism\Dissemination\STATISTICS%20EXPLAINED\Tourism%20trips%20of%20Europeans\2024%20revision\05%20Seasonality%20in%20tourism%20demand\Seasonality_Demand_2023data_WORKING%20FILE.xlsx" TargetMode="External"/><Relationship Id="rId1" Type="http://schemas.openxmlformats.org/officeDocument/2006/relationships/externalLinkPath" Target="Seasonality_Demand_2023data_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F3"/>
      <sheetName val="F4"/>
      <sheetName val="F5"/>
      <sheetName val="T1"/>
      <sheetName val="F6"/>
      <sheetName val="F7"/>
      <sheetName val="T2"/>
      <sheetName val="F8"/>
      <sheetName val="T3"/>
      <sheetName val="F9"/>
      <sheetName val="F10"/>
      <sheetName val="F11"/>
      <sheetName val="FX"/>
      <sheetName val="F12"/>
      <sheetName val="F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4">
          <cell r="B34" t="str">
            <v>(¹) Trips which started in 2022 and ended in 2023, are included in the corresponding month of departure of 2023 (for instance a trip that started in November 2022 and ended in January 2023 is included in November 2023).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theme="7"/>
  </sheetPr>
  <dimension ref="A1:P44"/>
  <sheetViews>
    <sheetView showGridLines="0" topLeftCell="A6" zoomScaleNormal="100" workbookViewId="0">
      <selection activeCell="L14" sqref="L14"/>
    </sheetView>
  </sheetViews>
  <sheetFormatPr defaultColWidth="9.1796875" defaultRowHeight="12.5" x14ac:dyDescent="0.25"/>
  <cols>
    <col min="1" max="1" width="3" style="11" customWidth="1"/>
    <col min="2" max="2" width="9.1796875" style="4"/>
    <col min="3" max="15" width="13.54296875" style="4" customWidth="1"/>
    <col min="16" max="16" width="13.54296875" style="4" bestFit="1" customWidth="1"/>
    <col min="17" max="16384" width="9.1796875" style="4"/>
  </cols>
  <sheetData>
    <row r="1" spans="1:16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3" x14ac:dyDescent="0.3">
      <c r="A2" s="2"/>
      <c r="B2" s="5"/>
      <c r="C2" s="5"/>
      <c r="D2" s="6" t="s">
        <v>37</v>
      </c>
      <c r="E2" s="6" t="s">
        <v>38</v>
      </c>
      <c r="F2" s="6" t="s">
        <v>39</v>
      </c>
      <c r="G2" s="6" t="s">
        <v>40</v>
      </c>
      <c r="H2" s="6" t="s">
        <v>41</v>
      </c>
      <c r="I2" s="6" t="s">
        <v>42</v>
      </c>
      <c r="J2" s="6" t="s">
        <v>43</v>
      </c>
      <c r="K2" s="6" t="s">
        <v>44</v>
      </c>
      <c r="L2" s="6" t="s">
        <v>45</v>
      </c>
      <c r="M2" s="6" t="s">
        <v>46</v>
      </c>
      <c r="N2" s="6" t="s">
        <v>47</v>
      </c>
      <c r="O2" s="6" t="s">
        <v>48</v>
      </c>
      <c r="P2" s="6" t="s">
        <v>69</v>
      </c>
    </row>
    <row r="3" spans="1:16" ht="13" x14ac:dyDescent="0.3">
      <c r="A3" s="2"/>
      <c r="B3" s="107" t="s">
        <v>49</v>
      </c>
      <c r="C3" s="7" t="s">
        <v>50</v>
      </c>
      <c r="D3" s="8">
        <v>59748073.248828202</v>
      </c>
      <c r="E3" s="8">
        <v>72368237.734294295</v>
      </c>
      <c r="F3" s="8">
        <v>80437935.352863997</v>
      </c>
      <c r="G3" s="8">
        <v>90952653.305679411</v>
      </c>
      <c r="H3" s="8">
        <v>95005824.457353607</v>
      </c>
      <c r="I3" s="8">
        <v>117703214.302568</v>
      </c>
      <c r="J3" s="8">
        <v>131378678.74576101</v>
      </c>
      <c r="K3" s="8">
        <v>143140452.86976802</v>
      </c>
      <c r="L3" s="8">
        <v>102484259.836</v>
      </c>
      <c r="M3" s="8">
        <v>86871467.087767303</v>
      </c>
      <c r="N3" s="8">
        <v>63087598.8432175</v>
      </c>
      <c r="O3" s="8">
        <v>101114277.14829421</v>
      </c>
      <c r="P3" s="8">
        <v>1144292672.9323955</v>
      </c>
    </row>
    <row r="4" spans="1:16" ht="13" x14ac:dyDescent="0.3">
      <c r="A4" s="2"/>
      <c r="B4" s="108"/>
      <c r="C4" s="9" t="s">
        <v>51</v>
      </c>
      <c r="D4" s="10">
        <v>241925172.62828499</v>
      </c>
      <c r="E4" s="10">
        <v>293871881.90819401</v>
      </c>
      <c r="F4" s="10">
        <v>301472916.55514699</v>
      </c>
      <c r="G4" s="10">
        <v>392632913.54712898</v>
      </c>
      <c r="H4" s="10">
        <v>429200514.50343198</v>
      </c>
      <c r="I4" s="10">
        <v>588870754.25382102</v>
      </c>
      <c r="J4" s="10">
        <v>924322650.68188703</v>
      </c>
      <c r="K4" s="10">
        <v>951938580.86408305</v>
      </c>
      <c r="L4" s="10">
        <v>492815736.45703197</v>
      </c>
      <c r="M4" s="10">
        <v>401043643.18155396</v>
      </c>
      <c r="N4" s="10">
        <v>244978824.27499399</v>
      </c>
      <c r="O4" s="10">
        <v>433566852.07571906</v>
      </c>
      <c r="P4" s="10">
        <v>5696640440.9312773</v>
      </c>
    </row>
    <row r="5" spans="1:16" ht="14.25" customHeight="1" x14ac:dyDescent="0.3">
      <c r="B5" s="109" t="s">
        <v>52</v>
      </c>
      <c r="C5" s="12" t="s">
        <v>50</v>
      </c>
      <c r="D5" s="65">
        <f>D3/$P3</f>
        <v>5.2213978698051229E-2</v>
      </c>
      <c r="E5" s="65">
        <f t="shared" ref="E5:P6" si="0">E3/$P3</f>
        <v>6.3242769482077937E-2</v>
      </c>
      <c r="F5" s="65">
        <f t="shared" si="0"/>
        <v>7.0294896800074377E-2</v>
      </c>
      <c r="G5" s="65">
        <f t="shared" si="0"/>
        <v>7.9483733014388422E-2</v>
      </c>
      <c r="H5" s="65">
        <f t="shared" si="0"/>
        <v>8.3025808610562107E-2</v>
      </c>
      <c r="I5" s="65">
        <f t="shared" si="0"/>
        <v>0.10286110982511017</v>
      </c>
      <c r="J5" s="65">
        <f t="shared" si="0"/>
        <v>0.11481212967053825</v>
      </c>
      <c r="K5" s="65">
        <f t="shared" si="0"/>
        <v>0.12509077114244943</v>
      </c>
      <c r="L5" s="65">
        <f t="shared" si="0"/>
        <v>8.9561230496539884E-2</v>
      </c>
      <c r="M5" s="65">
        <f t="shared" si="0"/>
        <v>7.5917174987364139E-2</v>
      </c>
      <c r="N5" s="65">
        <f t="shared" si="0"/>
        <v>5.5132397799548524E-2</v>
      </c>
      <c r="O5" s="65">
        <f t="shared" si="0"/>
        <v>8.836399947329561E-2</v>
      </c>
      <c r="P5" s="65">
        <f t="shared" si="0"/>
        <v>1</v>
      </c>
    </row>
    <row r="6" spans="1:16" ht="13" x14ac:dyDescent="0.3">
      <c r="B6" s="108"/>
      <c r="C6" s="9" t="s">
        <v>51</v>
      </c>
      <c r="D6" s="66">
        <f>D4/$P4</f>
        <v>4.2468043250547066E-2</v>
      </c>
      <c r="E6" s="66">
        <f t="shared" si="0"/>
        <v>5.1586875625268064E-2</v>
      </c>
      <c r="F6" s="66">
        <f t="shared" si="0"/>
        <v>5.2921176907886905E-2</v>
      </c>
      <c r="G6" s="66">
        <f t="shared" si="0"/>
        <v>6.8923590600171711E-2</v>
      </c>
      <c r="H6" s="66">
        <f t="shared" si="0"/>
        <v>7.5342742613621408E-2</v>
      </c>
      <c r="I6" s="66">
        <f t="shared" si="0"/>
        <v>0.10337158547390318</v>
      </c>
      <c r="J6" s="66">
        <f t="shared" si="0"/>
        <v>0.16225750251683083</v>
      </c>
      <c r="K6" s="66">
        <f t="shared" si="0"/>
        <v>0.16710525979913551</v>
      </c>
      <c r="L6" s="66">
        <f t="shared" si="0"/>
        <v>8.6509889744150192E-2</v>
      </c>
      <c r="M6" s="66">
        <f t="shared" si="0"/>
        <v>7.040002740913591E-2</v>
      </c>
      <c r="N6" s="66">
        <f t="shared" si="0"/>
        <v>4.3004087552161757E-2</v>
      </c>
      <c r="O6" s="66">
        <f t="shared" si="0"/>
        <v>7.6109218507187423E-2</v>
      </c>
      <c r="P6" s="66">
        <f t="shared" si="0"/>
        <v>1</v>
      </c>
    </row>
    <row r="7" spans="1:16" ht="27" customHeight="1" x14ac:dyDescent="0.25">
      <c r="B7" s="111" t="s">
        <v>101</v>
      </c>
      <c r="C7" s="111"/>
      <c r="D7" s="111"/>
      <c r="E7" s="111"/>
      <c r="F7" s="111"/>
      <c r="G7" s="111"/>
      <c r="H7" s="111"/>
      <c r="I7" s="111"/>
    </row>
    <row r="8" spans="1:16" ht="15.75" customHeight="1" x14ac:dyDescent="0.3">
      <c r="B8" s="16" t="s">
        <v>100</v>
      </c>
    </row>
    <row r="9" spans="1:16" ht="13" x14ac:dyDescent="0.3">
      <c r="B9" s="13"/>
    </row>
    <row r="10" spans="1:16" ht="21" customHeight="1" x14ac:dyDescent="0.35">
      <c r="B10" s="110" t="s">
        <v>102</v>
      </c>
      <c r="C10" s="110"/>
      <c r="D10" s="110"/>
      <c r="E10" s="110"/>
      <c r="F10" s="110"/>
      <c r="G10" s="110"/>
      <c r="H10" s="110"/>
      <c r="I10" s="110"/>
      <c r="J10" s="110"/>
    </row>
    <row r="43" spans="10:12" ht="35.25" customHeight="1" x14ac:dyDescent="0.25">
      <c r="J43" s="15"/>
      <c r="K43" s="15"/>
      <c r="L43" s="15"/>
    </row>
    <row r="44" spans="10:12" ht="18" customHeight="1" x14ac:dyDescent="0.25"/>
  </sheetData>
  <mergeCells count="4">
    <mergeCell ref="B3:B4"/>
    <mergeCell ref="B5:B6"/>
    <mergeCell ref="B10:J10"/>
    <mergeCell ref="B7:I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theme="7"/>
  </sheetPr>
  <dimension ref="B2:O39"/>
  <sheetViews>
    <sheetView showGridLines="0" zoomScaleNormal="100" workbookViewId="0">
      <selection activeCell="L24" sqref="L24"/>
    </sheetView>
  </sheetViews>
  <sheetFormatPr defaultColWidth="9.1796875" defaultRowHeight="12.5" x14ac:dyDescent="0.25"/>
  <cols>
    <col min="1" max="1" width="3" style="4" customWidth="1"/>
    <col min="2" max="2" width="22.453125" style="3" customWidth="1"/>
    <col min="3" max="14" width="13.26953125" style="3" customWidth="1"/>
    <col min="15" max="15" width="14.453125" style="3" customWidth="1"/>
    <col min="16" max="16384" width="9.1796875" style="4"/>
  </cols>
  <sheetData>
    <row r="2" spans="2:15" ht="13" x14ac:dyDescent="0.3">
      <c r="B2" s="17"/>
      <c r="C2" s="18" t="s">
        <v>37</v>
      </c>
      <c r="D2" s="18" t="s">
        <v>38</v>
      </c>
      <c r="E2" s="18" t="s">
        <v>39</v>
      </c>
      <c r="F2" s="18" t="s">
        <v>40</v>
      </c>
      <c r="G2" s="18" t="s">
        <v>41</v>
      </c>
      <c r="H2" s="18" t="s">
        <v>42</v>
      </c>
      <c r="I2" s="18" t="s">
        <v>43</v>
      </c>
      <c r="J2" s="18" t="s">
        <v>44</v>
      </c>
      <c r="K2" s="18" t="s">
        <v>45</v>
      </c>
      <c r="L2" s="18" t="s">
        <v>46</v>
      </c>
      <c r="M2" s="18" t="s">
        <v>47</v>
      </c>
      <c r="N2" s="18" t="s">
        <v>48</v>
      </c>
      <c r="O2" s="18" t="s">
        <v>69</v>
      </c>
    </row>
    <row r="3" spans="2:15" ht="13" x14ac:dyDescent="0.3">
      <c r="B3" s="19" t="s">
        <v>53</v>
      </c>
      <c r="C3" s="20">
        <v>40752920.184501097</v>
      </c>
      <c r="D3" s="20">
        <v>46501263.437968701</v>
      </c>
      <c r="E3" s="20">
        <v>54434448.162226401</v>
      </c>
      <c r="F3" s="20">
        <v>53156509.5569079</v>
      </c>
      <c r="G3" s="20">
        <v>57443301.862388603</v>
      </c>
      <c r="H3" s="20">
        <v>67605985.696677506</v>
      </c>
      <c r="I3" s="20">
        <v>54724993.673220798</v>
      </c>
      <c r="J3" s="20">
        <v>56040888.608227998</v>
      </c>
      <c r="K3" s="20">
        <v>57723384.375634901</v>
      </c>
      <c r="L3" s="20">
        <v>52637661.755647197</v>
      </c>
      <c r="M3" s="20">
        <v>44867723.226881295</v>
      </c>
      <c r="N3" s="20">
        <v>60785880.642125539</v>
      </c>
      <c r="O3" s="20">
        <v>646674961.18240786</v>
      </c>
    </row>
    <row r="4" spans="2:15" ht="13" x14ac:dyDescent="0.3">
      <c r="B4" s="21" t="s">
        <v>54</v>
      </c>
      <c r="C4" s="22">
        <v>18995153.064327098</v>
      </c>
      <c r="D4" s="22">
        <v>25866974.296325602</v>
      </c>
      <c r="E4" s="22">
        <v>26003487.190637499</v>
      </c>
      <c r="F4" s="22">
        <v>37796143.748771399</v>
      </c>
      <c r="G4" s="22">
        <v>37562522.5949651</v>
      </c>
      <c r="H4" s="22">
        <v>50097228.605890699</v>
      </c>
      <c r="I4" s="22">
        <v>76653685.072540104</v>
      </c>
      <c r="J4" s="22">
        <v>87099564.2615401</v>
      </c>
      <c r="K4" s="22">
        <v>44760875.460364804</v>
      </c>
      <c r="L4" s="22">
        <v>34233805.332120202</v>
      </c>
      <c r="M4" s="22">
        <v>18219875.6163361</v>
      </c>
      <c r="N4" s="22">
        <v>40328396.506168574</v>
      </c>
      <c r="O4" s="22">
        <v>497617711.74998724</v>
      </c>
    </row>
    <row r="5" spans="2:15" ht="13" x14ac:dyDescent="0.3">
      <c r="B5" s="23" t="s">
        <v>55</v>
      </c>
      <c r="C5" s="24">
        <v>59748073.248828202</v>
      </c>
      <c r="D5" s="24">
        <v>72368237.734294295</v>
      </c>
      <c r="E5" s="24">
        <v>80437935.352863997</v>
      </c>
      <c r="F5" s="24">
        <v>90952653.305679411</v>
      </c>
      <c r="G5" s="24">
        <v>95005824.457353607</v>
      </c>
      <c r="H5" s="24">
        <v>117703214.302568</v>
      </c>
      <c r="I5" s="24">
        <v>131378678.74576101</v>
      </c>
      <c r="J5" s="24">
        <v>143140452.86976802</v>
      </c>
      <c r="K5" s="24">
        <v>102484259.836</v>
      </c>
      <c r="L5" s="24">
        <v>86871467.087767303</v>
      </c>
      <c r="M5" s="24">
        <v>63087598.8432175</v>
      </c>
      <c r="N5" s="24">
        <v>101114277.14829421</v>
      </c>
      <c r="O5" s="24">
        <v>1144292672.9323955</v>
      </c>
    </row>
    <row r="6" spans="2:15" ht="27" customHeight="1" x14ac:dyDescent="0.25">
      <c r="B6" s="111" t="s">
        <v>101</v>
      </c>
      <c r="C6" s="111"/>
      <c r="D6" s="111"/>
      <c r="E6" s="111"/>
      <c r="F6" s="111"/>
      <c r="G6" s="111"/>
      <c r="H6" s="111"/>
      <c r="I6" s="111"/>
      <c r="J6" s="33"/>
      <c r="K6" s="33"/>
      <c r="L6" s="33"/>
      <c r="M6" s="33"/>
      <c r="N6" s="33"/>
      <c r="O6" s="32"/>
    </row>
    <row r="7" spans="2:15" ht="15.75" customHeight="1" x14ac:dyDescent="0.3">
      <c r="B7" s="16" t="s">
        <v>106</v>
      </c>
      <c r="C7" s="4"/>
      <c r="D7" s="4"/>
      <c r="E7" s="4"/>
      <c r="F7" s="4"/>
      <c r="G7" s="4"/>
      <c r="H7" s="4"/>
      <c r="I7" s="4"/>
      <c r="J7" s="33"/>
      <c r="K7" s="33"/>
      <c r="L7" s="33"/>
      <c r="M7" s="33"/>
      <c r="N7" s="33"/>
      <c r="O7" s="32"/>
    </row>
    <row r="8" spans="2:15" x14ac:dyDescent="0.25">
      <c r="J8" s="25"/>
    </row>
    <row r="9" spans="2:15" ht="15.5" x14ac:dyDescent="0.35">
      <c r="B9" s="110" t="s">
        <v>103</v>
      </c>
      <c r="C9" s="110"/>
      <c r="D9" s="110"/>
      <c r="E9" s="110"/>
      <c r="F9" s="110"/>
      <c r="G9" s="110"/>
      <c r="H9" s="110"/>
      <c r="I9" s="110"/>
    </row>
    <row r="37" spans="8:8" ht="28.5" customHeight="1" x14ac:dyDescent="0.25"/>
    <row r="38" spans="8:8" ht="35.25" customHeight="1" x14ac:dyDescent="0.25"/>
    <row r="39" spans="8:8" ht="15.75" customHeight="1" x14ac:dyDescent="0.25">
      <c r="H39" s="26"/>
    </row>
  </sheetData>
  <mergeCells count="2">
    <mergeCell ref="B9:I9"/>
    <mergeCell ref="B6:I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theme="7"/>
  </sheetPr>
  <dimension ref="A2:O8"/>
  <sheetViews>
    <sheetView showGridLines="0" topLeftCell="A5" zoomScaleNormal="100" workbookViewId="0">
      <selection activeCell="B6" sqref="B6"/>
    </sheetView>
  </sheetViews>
  <sheetFormatPr defaultColWidth="9.1796875" defaultRowHeight="12.5" x14ac:dyDescent="0.25"/>
  <cols>
    <col min="1" max="1" width="3" style="4" customWidth="1"/>
    <col min="2" max="13" width="13.26953125" style="3" customWidth="1"/>
    <col min="14" max="14" width="11.81640625" style="3" customWidth="1"/>
    <col min="15" max="15" width="15.7265625" style="3" customWidth="1"/>
    <col min="16" max="16384" width="9.1796875" style="4"/>
  </cols>
  <sheetData>
    <row r="2" spans="1:15" ht="13" x14ac:dyDescent="0.3">
      <c r="B2" s="5"/>
      <c r="C2" s="6" t="s">
        <v>37</v>
      </c>
      <c r="D2" s="6" t="s">
        <v>38</v>
      </c>
      <c r="E2" s="6" t="s">
        <v>39</v>
      </c>
      <c r="F2" s="6" t="s">
        <v>40</v>
      </c>
      <c r="G2" s="6" t="s">
        <v>41</v>
      </c>
      <c r="H2" s="6" t="s">
        <v>42</v>
      </c>
      <c r="I2" s="6" t="s">
        <v>43</v>
      </c>
      <c r="J2" s="6" t="s">
        <v>44</v>
      </c>
      <c r="K2" s="6" t="s">
        <v>45</v>
      </c>
      <c r="L2" s="6" t="s">
        <v>46</v>
      </c>
      <c r="M2" s="6" t="s">
        <v>47</v>
      </c>
      <c r="N2" s="6" t="s">
        <v>48</v>
      </c>
      <c r="O2" s="6" t="s">
        <v>69</v>
      </c>
    </row>
    <row r="3" spans="1:15" ht="13" x14ac:dyDescent="0.3">
      <c r="B3" s="68" t="s">
        <v>56</v>
      </c>
      <c r="C3" s="69">
        <v>45872869.324511498</v>
      </c>
      <c r="D3" s="69">
        <v>55519715.216150597</v>
      </c>
      <c r="E3" s="69">
        <v>59784821.235396303</v>
      </c>
      <c r="F3" s="69">
        <v>66852267.449898899</v>
      </c>
      <c r="G3" s="69">
        <v>68100825.236636996</v>
      </c>
      <c r="H3" s="69">
        <v>85130807.106277302</v>
      </c>
      <c r="I3" s="69">
        <v>93996740.346549407</v>
      </c>
      <c r="J3" s="69">
        <v>102409506.42112</v>
      </c>
      <c r="K3" s="69">
        <v>71171690.0832057</v>
      </c>
      <c r="L3" s="69">
        <v>61347070.875979103</v>
      </c>
      <c r="M3" s="69">
        <v>46735834.4539124</v>
      </c>
      <c r="N3" s="69">
        <v>76932053.210413411</v>
      </c>
      <c r="O3" s="70">
        <v>833854200.96005154</v>
      </c>
    </row>
    <row r="4" spans="1:15" ht="17.25" customHeight="1" x14ac:dyDescent="0.3">
      <c r="B4" s="23" t="s">
        <v>80</v>
      </c>
      <c r="C4" s="24">
        <v>13875203.924316701</v>
      </c>
      <c r="D4" s="24">
        <v>16848522.518143699</v>
      </c>
      <c r="E4" s="24">
        <v>20653114.117467698</v>
      </c>
      <c r="F4" s="24">
        <v>24100385.8557804</v>
      </c>
      <c r="G4" s="24">
        <v>26904999.220716599</v>
      </c>
      <c r="H4" s="24">
        <v>32572407.196290798</v>
      </c>
      <c r="I4" s="24">
        <v>37381938.399211697</v>
      </c>
      <c r="J4" s="24">
        <v>40730946.448648602</v>
      </c>
      <c r="K4" s="24">
        <v>31312569.752793998</v>
      </c>
      <c r="L4" s="24">
        <v>25524396.2117882</v>
      </c>
      <c r="M4" s="24">
        <v>16351764.3893051</v>
      </c>
      <c r="N4" s="24">
        <v>24182223.937880799</v>
      </c>
      <c r="O4" s="71">
        <v>310438471.97234434</v>
      </c>
    </row>
    <row r="5" spans="1:15" ht="27" customHeight="1" x14ac:dyDescent="0.25">
      <c r="A5" s="15"/>
      <c r="B5" s="111" t="s">
        <v>101</v>
      </c>
      <c r="C5" s="111"/>
      <c r="D5" s="111"/>
      <c r="E5" s="111"/>
      <c r="F5" s="111"/>
      <c r="G5" s="111"/>
      <c r="H5" s="111"/>
      <c r="I5" s="111"/>
      <c r="J5" s="33"/>
      <c r="K5" s="33"/>
      <c r="L5" s="113"/>
      <c r="M5" s="113"/>
      <c r="N5" s="113"/>
      <c r="O5" s="113"/>
    </row>
    <row r="6" spans="1:15" ht="15.75" customHeight="1" x14ac:dyDescent="0.3">
      <c r="B6" s="16" t="s">
        <v>84</v>
      </c>
      <c r="C6" s="4"/>
      <c r="D6" s="4"/>
      <c r="E6" s="4"/>
      <c r="F6" s="4"/>
      <c r="G6" s="4"/>
      <c r="H6" s="4"/>
      <c r="I6" s="4"/>
      <c r="L6" s="16"/>
    </row>
    <row r="7" spans="1:15" ht="13.5" customHeight="1" x14ac:dyDescent="0.3">
      <c r="A7" s="112"/>
      <c r="B7" s="112"/>
      <c r="C7" s="112"/>
      <c r="D7" s="112"/>
      <c r="E7" s="112"/>
      <c r="F7" s="112"/>
      <c r="K7" s="4"/>
      <c r="L7" s="4"/>
      <c r="M7" s="4"/>
      <c r="N7" s="4"/>
      <c r="O7" s="4"/>
    </row>
    <row r="8" spans="1:15" ht="15.5" x14ac:dyDescent="0.35">
      <c r="B8" s="110" t="s">
        <v>104</v>
      </c>
      <c r="C8" s="110"/>
      <c r="D8" s="110"/>
      <c r="E8" s="110"/>
      <c r="F8" s="110"/>
      <c r="G8" s="110"/>
      <c r="H8" s="110"/>
      <c r="I8" s="110"/>
      <c r="J8" s="28"/>
      <c r="K8" s="4"/>
      <c r="L8" s="4"/>
      <c r="M8" s="4"/>
      <c r="N8" s="4"/>
      <c r="O8" s="4"/>
    </row>
  </sheetData>
  <mergeCells count="4">
    <mergeCell ref="A7:F7"/>
    <mergeCell ref="B8:I8"/>
    <mergeCell ref="L5:O5"/>
    <mergeCell ref="B5:I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theme="7"/>
  </sheetPr>
  <dimension ref="A2:P41"/>
  <sheetViews>
    <sheetView showGridLines="0" zoomScaleNormal="100" workbookViewId="0">
      <selection activeCell="B6" sqref="B6"/>
    </sheetView>
  </sheetViews>
  <sheetFormatPr defaultColWidth="9.1796875" defaultRowHeight="12.5" x14ac:dyDescent="0.25"/>
  <cols>
    <col min="1" max="1" width="3" style="4" customWidth="1"/>
    <col min="2" max="2" width="17.54296875" style="3" customWidth="1"/>
    <col min="3" max="7" width="13.26953125" style="3" customWidth="1"/>
    <col min="8" max="8" width="12.26953125" style="3" customWidth="1"/>
    <col min="9" max="9" width="13" style="3" customWidth="1"/>
    <col min="10" max="15" width="14.26953125" style="3" customWidth="1"/>
    <col min="16" max="16" width="9.1796875" style="3"/>
    <col min="17" max="16384" width="9.1796875" style="4"/>
  </cols>
  <sheetData>
    <row r="2" spans="1:16" ht="13" x14ac:dyDescent="0.3">
      <c r="B2" s="17"/>
      <c r="C2" s="18" t="s">
        <v>37</v>
      </c>
      <c r="D2" s="18" t="s">
        <v>38</v>
      </c>
      <c r="E2" s="18" t="s">
        <v>39</v>
      </c>
      <c r="F2" s="18" t="s">
        <v>40</v>
      </c>
      <c r="G2" s="18" t="s">
        <v>41</v>
      </c>
      <c r="H2" s="18" t="s">
        <v>42</v>
      </c>
      <c r="I2" s="18" t="s">
        <v>43</v>
      </c>
      <c r="J2" s="18" t="s">
        <v>44</v>
      </c>
      <c r="K2" s="18" t="s">
        <v>45</v>
      </c>
      <c r="L2" s="18" t="s">
        <v>46</v>
      </c>
      <c r="M2" s="18" t="s">
        <v>47</v>
      </c>
      <c r="N2" s="18" t="s">
        <v>48</v>
      </c>
      <c r="O2" s="18" t="s">
        <v>69</v>
      </c>
    </row>
    <row r="3" spans="1:16" ht="16.5" customHeight="1" x14ac:dyDescent="0.3">
      <c r="B3" s="29" t="s">
        <v>57</v>
      </c>
      <c r="C3" s="27">
        <v>52273346.557296596</v>
      </c>
      <c r="D3" s="27">
        <v>64512919.410958</v>
      </c>
      <c r="E3" s="27">
        <v>68304496.141183704</v>
      </c>
      <c r="F3" s="27">
        <v>83118834.197121203</v>
      </c>
      <c r="G3" s="27">
        <v>85627113.141033903</v>
      </c>
      <c r="H3" s="27">
        <v>105411963.556715</v>
      </c>
      <c r="I3" s="27">
        <v>125575919.614822</v>
      </c>
      <c r="J3" s="27">
        <v>136809143.88449901</v>
      </c>
      <c r="K3" s="27">
        <v>89539399.410366103</v>
      </c>
      <c r="L3" s="27">
        <v>76723070.173125789</v>
      </c>
      <c r="M3" s="27">
        <v>52342844.862402096</v>
      </c>
      <c r="N3" s="27">
        <v>93847012.123364881</v>
      </c>
      <c r="O3" s="27">
        <v>1034086063.0728883</v>
      </c>
    </row>
    <row r="4" spans="1:16" ht="16.5" customHeight="1" x14ac:dyDescent="0.3">
      <c r="B4" s="30" t="s">
        <v>58</v>
      </c>
      <c r="C4" s="24">
        <v>7474726.6915315604</v>
      </c>
      <c r="D4" s="24">
        <v>7855318.3233362501</v>
      </c>
      <c r="E4" s="24">
        <v>12133439.211680301</v>
      </c>
      <c r="F4" s="24">
        <v>7833819.1085582003</v>
      </c>
      <c r="G4" s="24">
        <v>9378711.3163197003</v>
      </c>
      <c r="H4" s="24">
        <v>12291250.7458528</v>
      </c>
      <c r="I4" s="24">
        <v>5802759.1309394501</v>
      </c>
      <c r="J4" s="24">
        <v>6331308.9852695297</v>
      </c>
      <c r="K4" s="24">
        <v>12944860.425633701</v>
      </c>
      <c r="L4" s="24">
        <v>10148396.9146416</v>
      </c>
      <c r="M4" s="24">
        <v>10744753.980815399</v>
      </c>
      <c r="N4" s="24">
        <v>7267265.0249292906</v>
      </c>
      <c r="O4" s="24">
        <v>110206609.85950778</v>
      </c>
      <c r="P4" s="31"/>
    </row>
    <row r="5" spans="1:16" ht="27" customHeight="1" x14ac:dyDescent="0.25">
      <c r="A5" s="15"/>
      <c r="B5" s="111" t="s">
        <v>101</v>
      </c>
      <c r="C5" s="111"/>
      <c r="D5" s="111"/>
      <c r="E5" s="111"/>
      <c r="F5" s="111"/>
      <c r="G5" s="111"/>
      <c r="H5" s="111"/>
      <c r="I5" s="111"/>
      <c r="J5" s="33"/>
      <c r="K5" s="33"/>
      <c r="L5" s="33"/>
      <c r="M5" s="33"/>
      <c r="N5" s="33"/>
      <c r="O5" s="33"/>
    </row>
    <row r="6" spans="1:16" ht="15.75" customHeight="1" x14ac:dyDescent="0.3">
      <c r="B6" s="16" t="s">
        <v>106</v>
      </c>
      <c r="C6" s="4"/>
      <c r="D6" s="4"/>
      <c r="E6" s="4"/>
      <c r="F6" s="4"/>
      <c r="G6" s="4"/>
      <c r="H6" s="4"/>
      <c r="I6" s="4"/>
    </row>
    <row r="7" spans="1:16" ht="16.5" customHeight="1" x14ac:dyDescent="0.3">
      <c r="B7" s="16"/>
    </row>
    <row r="8" spans="1:16" ht="15.5" x14ac:dyDescent="0.35">
      <c r="A8" s="34"/>
      <c r="B8" s="114" t="s">
        <v>105</v>
      </c>
      <c r="C8" s="114"/>
      <c r="D8" s="114"/>
      <c r="E8" s="114"/>
      <c r="F8" s="114"/>
      <c r="G8" s="114"/>
      <c r="H8" s="114"/>
      <c r="I8" s="114"/>
    </row>
    <row r="41" ht="28.5" customHeight="1" x14ac:dyDescent="0.25"/>
  </sheetData>
  <mergeCells count="2">
    <mergeCell ref="B8:I8"/>
    <mergeCell ref="B5:I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theme="7"/>
  </sheetPr>
  <dimension ref="A2:P9"/>
  <sheetViews>
    <sheetView showGridLines="0" topLeftCell="A4" zoomScaleNormal="100" workbookViewId="0">
      <selection activeCell="B9" sqref="B9:G9"/>
    </sheetView>
  </sheetViews>
  <sheetFormatPr defaultColWidth="9.1796875" defaultRowHeight="12.5" x14ac:dyDescent="0.25"/>
  <cols>
    <col min="1" max="1" width="3" style="4" customWidth="1"/>
    <col min="2" max="2" width="18" style="3" customWidth="1"/>
    <col min="3" max="14" width="7.26953125" style="3" customWidth="1"/>
    <col min="15" max="15" width="11.26953125" style="3" bestFit="1" customWidth="1"/>
    <col min="16" max="16" width="9.1796875" style="3"/>
    <col min="17" max="16384" width="9.1796875" style="4"/>
  </cols>
  <sheetData>
    <row r="2" spans="1:16" ht="13" x14ac:dyDescent="0.25">
      <c r="B2" s="75"/>
      <c r="C2" s="75" t="s">
        <v>37</v>
      </c>
      <c r="D2" s="75" t="s">
        <v>38</v>
      </c>
      <c r="E2" s="75" t="s">
        <v>39</v>
      </c>
      <c r="F2" s="75" t="s">
        <v>40</v>
      </c>
      <c r="G2" s="75" t="s">
        <v>41</v>
      </c>
      <c r="H2" s="75" t="s">
        <v>42</v>
      </c>
      <c r="I2" s="75" t="s">
        <v>43</v>
      </c>
      <c r="J2" s="75" t="s">
        <v>44</v>
      </c>
      <c r="K2" s="75" t="s">
        <v>45</v>
      </c>
      <c r="L2" s="75" t="s">
        <v>46</v>
      </c>
      <c r="M2" s="75" t="s">
        <v>47</v>
      </c>
      <c r="N2" s="75" t="s">
        <v>48</v>
      </c>
    </row>
    <row r="3" spans="1:16" ht="13" x14ac:dyDescent="0.3">
      <c r="A3" s="35"/>
      <c r="B3" s="72" t="s">
        <v>57</v>
      </c>
      <c r="C3" s="73">
        <v>5.0550286309788584E-2</v>
      </c>
      <c r="D3" s="73">
        <v>6.2386412228834731E-2</v>
      </c>
      <c r="E3" s="73">
        <v>6.6053009106621347E-2</v>
      </c>
      <c r="F3" s="73">
        <v>8.0379029526928755E-2</v>
      </c>
      <c r="G3" s="73">
        <v>8.2804629323196308E-2</v>
      </c>
      <c r="H3" s="73">
        <v>0.10193732158373066</v>
      </c>
      <c r="I3" s="73">
        <v>0.12143662321650563</v>
      </c>
      <c r="J3" s="73">
        <v>0.13229957231795311</v>
      </c>
      <c r="K3" s="73">
        <v>8.6587956851764333E-2</v>
      </c>
      <c r="L3" s="73">
        <v>7.4194085882112806E-2</v>
      </c>
      <c r="M3" s="73">
        <v>5.0617493776930124E-2</v>
      </c>
      <c r="N3" s="73">
        <v>9.0753579875633636E-2</v>
      </c>
    </row>
    <row r="4" spans="1:16" ht="13" x14ac:dyDescent="0.3">
      <c r="A4" s="35"/>
      <c r="B4" s="36" t="s">
        <v>58</v>
      </c>
      <c r="C4" s="74">
        <v>6.7824667695162738E-2</v>
      </c>
      <c r="D4" s="74">
        <v>7.1278105127725727E-2</v>
      </c>
      <c r="E4" s="74">
        <v>0.11009720040520346</v>
      </c>
      <c r="F4" s="74">
        <v>7.1083024135710299E-2</v>
      </c>
      <c r="G4" s="74">
        <v>8.5101168870685265E-2</v>
      </c>
      <c r="H4" s="74">
        <v>0.11152916110496257</v>
      </c>
      <c r="I4" s="74">
        <v>5.2653458248437653E-2</v>
      </c>
      <c r="J4" s="74">
        <v>5.7449448752127756E-2</v>
      </c>
      <c r="K4" s="74">
        <v>0.11745992769522541</v>
      </c>
      <c r="L4" s="74">
        <v>9.208519278089447E-2</v>
      </c>
      <c r="M4" s="74">
        <v>9.7496456832424958E-2</v>
      </c>
      <c r="N4" s="74">
        <v>6.5942188351439668E-2</v>
      </c>
    </row>
    <row r="5" spans="1:16" ht="27" customHeight="1" x14ac:dyDescent="0.25">
      <c r="A5" s="15"/>
      <c r="B5" s="116" t="s">
        <v>101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6" ht="15.75" customHeight="1" x14ac:dyDescent="0.3">
      <c r="B6" s="67" t="s">
        <v>84</v>
      </c>
    </row>
    <row r="8" spans="1:16" ht="15.75" customHeight="1" x14ac:dyDescent="0.35">
      <c r="B8" s="110" t="s">
        <v>107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</row>
    <row r="9" spans="1:16" ht="28.5" customHeight="1" x14ac:dyDescent="0.3">
      <c r="B9" s="115"/>
      <c r="C9" s="115"/>
      <c r="D9" s="115"/>
      <c r="E9" s="115"/>
      <c r="F9" s="115"/>
      <c r="G9" s="115"/>
    </row>
  </sheetData>
  <mergeCells count="3">
    <mergeCell ref="B9:G9"/>
    <mergeCell ref="B5:N5"/>
    <mergeCell ref="B8:P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theme="7"/>
  </sheetPr>
  <dimension ref="B2:O38"/>
  <sheetViews>
    <sheetView showGridLines="0" zoomScaleNormal="100" workbookViewId="0">
      <selection activeCell="B2" sqref="B2:O38"/>
    </sheetView>
  </sheetViews>
  <sheetFormatPr defaultColWidth="9.1796875" defaultRowHeight="12.5" x14ac:dyDescent="0.25"/>
  <cols>
    <col min="1" max="1" width="3" style="4" customWidth="1"/>
    <col min="2" max="2" width="12.54296875" style="3" customWidth="1"/>
    <col min="3" max="3" width="13.1796875" style="3" customWidth="1"/>
    <col min="4" max="15" width="8.81640625" style="3" customWidth="1"/>
    <col min="16" max="16384" width="9.1796875" style="4"/>
  </cols>
  <sheetData>
    <row r="2" spans="2:15" ht="15" customHeight="1" x14ac:dyDescent="0.35">
      <c r="B2" s="1" t="s">
        <v>108</v>
      </c>
    </row>
    <row r="3" spans="2:15" ht="8.25" customHeight="1" x14ac:dyDescent="0.25"/>
    <row r="4" spans="2:15" ht="21" customHeight="1" x14ac:dyDescent="0.25">
      <c r="B4" s="117" t="s">
        <v>79</v>
      </c>
      <c r="C4" s="119" t="s">
        <v>59</v>
      </c>
      <c r="D4" s="121" t="s">
        <v>60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2:15" ht="25.5" customHeight="1" x14ac:dyDescent="0.25">
      <c r="B5" s="118"/>
      <c r="C5" s="120"/>
      <c r="D5" s="86" t="s">
        <v>37</v>
      </c>
      <c r="E5" s="86" t="s">
        <v>38</v>
      </c>
      <c r="F5" s="86" t="s">
        <v>39</v>
      </c>
      <c r="G5" s="86" t="s">
        <v>40</v>
      </c>
      <c r="H5" s="86" t="s">
        <v>41</v>
      </c>
      <c r="I5" s="86" t="s">
        <v>42</v>
      </c>
      <c r="J5" s="86" t="s">
        <v>43</v>
      </c>
      <c r="K5" s="86" t="s">
        <v>44</v>
      </c>
      <c r="L5" s="86" t="s">
        <v>45</v>
      </c>
      <c r="M5" s="86" t="s">
        <v>46</v>
      </c>
      <c r="N5" s="86" t="s">
        <v>47</v>
      </c>
      <c r="O5" s="86" t="s">
        <v>48</v>
      </c>
    </row>
    <row r="6" spans="2:15" ht="13" x14ac:dyDescent="0.3">
      <c r="B6" s="87" t="s">
        <v>77</v>
      </c>
      <c r="C6" s="106" t="s">
        <v>140</v>
      </c>
      <c r="D6" s="88" t="s">
        <v>97</v>
      </c>
      <c r="E6" s="88" t="s">
        <v>110</v>
      </c>
      <c r="F6" s="88" t="s">
        <v>111</v>
      </c>
      <c r="G6" s="88" t="s">
        <v>87</v>
      </c>
      <c r="H6" s="88" t="s">
        <v>112</v>
      </c>
      <c r="I6" s="88" t="s">
        <v>113</v>
      </c>
      <c r="J6" s="88" t="s">
        <v>114</v>
      </c>
      <c r="K6" s="88" t="s">
        <v>115</v>
      </c>
      <c r="L6" s="88" t="s">
        <v>116</v>
      </c>
      <c r="M6" s="88" t="s">
        <v>91</v>
      </c>
      <c r="N6" s="88" t="s">
        <v>117</v>
      </c>
      <c r="O6" s="88" t="s">
        <v>118</v>
      </c>
    </row>
    <row r="7" spans="2:15" ht="13" x14ac:dyDescent="0.3">
      <c r="B7" s="19" t="s">
        <v>0</v>
      </c>
      <c r="C7" s="76">
        <v>19278.471537000027</v>
      </c>
      <c r="D7" s="81">
        <v>4.4538177331749775</v>
      </c>
      <c r="E7" s="81">
        <v>7.4050470975364435</v>
      </c>
      <c r="F7" s="81">
        <v>6.7713409773934208</v>
      </c>
      <c r="G7" s="81">
        <v>9.3632492987610316</v>
      </c>
      <c r="H7" s="81">
        <v>8.9790550442639976</v>
      </c>
      <c r="I7" s="81">
        <v>7.3524378905225758</v>
      </c>
      <c r="J7" s="81">
        <v>17.007976621523412</v>
      </c>
      <c r="K7" s="81">
        <v>10.948860146661101</v>
      </c>
      <c r="L7" s="81">
        <v>7.5768266182128192</v>
      </c>
      <c r="M7" s="81">
        <v>7.5495776530139027</v>
      </c>
      <c r="N7" s="81">
        <v>5.2594553933075039</v>
      </c>
      <c r="O7" s="81">
        <v>7.3323555256288167</v>
      </c>
    </row>
    <row r="8" spans="2:15" ht="13" x14ac:dyDescent="0.3">
      <c r="B8" s="77" t="s">
        <v>1</v>
      </c>
      <c r="C8" s="78">
        <v>4810.3873640000002</v>
      </c>
      <c r="D8" s="79">
        <v>4.6254899483807979</v>
      </c>
      <c r="E8" s="79">
        <v>4.3985045483750778</v>
      </c>
      <c r="F8" s="79">
        <v>7.7843932029753278</v>
      </c>
      <c r="G8" s="79">
        <v>4.886651265534133</v>
      </c>
      <c r="H8" s="79">
        <v>6.757513385152822</v>
      </c>
      <c r="I8" s="79">
        <v>10.320120053433621</v>
      </c>
      <c r="J8" s="79">
        <v>12.565366845995211</v>
      </c>
      <c r="K8" s="79">
        <v>21.145286045200912</v>
      </c>
      <c r="L8" s="79">
        <v>7.6041961763310502</v>
      </c>
      <c r="M8" s="79">
        <v>3.2493179274865565</v>
      </c>
      <c r="N8" s="79">
        <v>3.2973721656400063</v>
      </c>
      <c r="O8" s="79">
        <v>13.365788435494485</v>
      </c>
    </row>
    <row r="9" spans="2:15" ht="13" x14ac:dyDescent="0.3">
      <c r="B9" s="77" t="s">
        <v>70</v>
      </c>
      <c r="C9" s="78">
        <v>28131.717868</v>
      </c>
      <c r="D9" s="79">
        <v>3.9612669664500131</v>
      </c>
      <c r="E9" s="79">
        <v>5.985091919733879</v>
      </c>
      <c r="F9" s="79">
        <v>6.7750985024914927</v>
      </c>
      <c r="G9" s="79">
        <v>8.1786796376810571</v>
      </c>
      <c r="H9" s="79">
        <v>8.0365999922518494</v>
      </c>
      <c r="I9" s="79">
        <v>10.221669101377325</v>
      </c>
      <c r="J9" s="79">
        <v>15.980244612483045</v>
      </c>
      <c r="K9" s="79">
        <v>14.280765351233116</v>
      </c>
      <c r="L9" s="79">
        <v>8.2076449893109675</v>
      </c>
      <c r="M9" s="79">
        <v>5.6534202833346852</v>
      </c>
      <c r="N9" s="79">
        <v>4.7931906267758393</v>
      </c>
      <c r="O9" s="79">
        <v>7.9263280168767212</v>
      </c>
    </row>
    <row r="10" spans="2:15" ht="13" x14ac:dyDescent="0.3">
      <c r="B10" s="77" t="s">
        <v>2</v>
      </c>
      <c r="C10" s="78" t="s">
        <v>82</v>
      </c>
      <c r="D10" s="79" t="s">
        <v>82</v>
      </c>
      <c r="E10" s="79" t="s">
        <v>82</v>
      </c>
      <c r="F10" s="79" t="s">
        <v>82</v>
      </c>
      <c r="G10" s="79" t="s">
        <v>82</v>
      </c>
      <c r="H10" s="79" t="s">
        <v>82</v>
      </c>
      <c r="I10" s="79" t="s">
        <v>82</v>
      </c>
      <c r="J10" s="79" t="s">
        <v>82</v>
      </c>
      <c r="K10" s="79" t="s">
        <v>82</v>
      </c>
      <c r="L10" s="79" t="s">
        <v>82</v>
      </c>
      <c r="M10" s="79" t="s">
        <v>82</v>
      </c>
      <c r="N10" s="79" t="s">
        <v>82</v>
      </c>
      <c r="O10" s="79" t="s">
        <v>82</v>
      </c>
    </row>
    <row r="11" spans="2:15" ht="13" x14ac:dyDescent="0.3">
      <c r="B11" s="77" t="s">
        <v>3</v>
      </c>
      <c r="C11" s="78">
        <v>250644.93562899996</v>
      </c>
      <c r="D11" s="79">
        <v>4.485259676517189</v>
      </c>
      <c r="E11" s="79">
        <v>6.5341572870403919</v>
      </c>
      <c r="F11" s="79">
        <v>9.1588982659436287</v>
      </c>
      <c r="G11" s="79">
        <v>6.4787309475249462</v>
      </c>
      <c r="H11" s="79">
        <v>8.7223939008127758</v>
      </c>
      <c r="I11" s="79">
        <v>12.441760571679348</v>
      </c>
      <c r="J11" s="79">
        <v>8.157949961640556</v>
      </c>
      <c r="K11" s="79">
        <v>10.42596896538949</v>
      </c>
      <c r="L11" s="79">
        <v>11.296820969449472</v>
      </c>
      <c r="M11" s="79">
        <v>8.0728759399114196</v>
      </c>
      <c r="N11" s="79">
        <v>5.4428150214823594</v>
      </c>
      <c r="O11" s="79">
        <v>8.7823684926084411</v>
      </c>
    </row>
    <row r="12" spans="2:15" ht="13" x14ac:dyDescent="0.3">
      <c r="B12" s="77" t="s">
        <v>4</v>
      </c>
      <c r="C12" s="78">
        <v>4744.0596780000014</v>
      </c>
      <c r="D12" s="79">
        <v>5.4593317870989893</v>
      </c>
      <c r="E12" s="79">
        <v>6.4547872451953561</v>
      </c>
      <c r="F12" s="79">
        <v>6.9870593647283359</v>
      </c>
      <c r="G12" s="79">
        <v>6.3437788187115611</v>
      </c>
      <c r="H12" s="79">
        <v>8.4461019505750183</v>
      </c>
      <c r="I12" s="79">
        <v>10.515855024199801</v>
      </c>
      <c r="J12" s="79">
        <v>14.563326199371641</v>
      </c>
      <c r="K12" s="79">
        <v>11.319880660236498</v>
      </c>
      <c r="L12" s="79">
        <v>8.0804366938657193</v>
      </c>
      <c r="M12" s="79">
        <v>7.3047825811941633</v>
      </c>
      <c r="N12" s="79">
        <v>6.928221761716209</v>
      </c>
      <c r="O12" s="79">
        <v>7.5964379131067057</v>
      </c>
    </row>
    <row r="13" spans="2:15" ht="13" x14ac:dyDescent="0.3">
      <c r="B13" s="77" t="s">
        <v>5</v>
      </c>
      <c r="C13" s="78">
        <v>18928.524644000001</v>
      </c>
      <c r="D13" s="79">
        <v>0</v>
      </c>
      <c r="E13" s="79">
        <v>0</v>
      </c>
      <c r="F13" s="79">
        <v>0</v>
      </c>
      <c r="G13" s="79">
        <v>11.564633832641984</v>
      </c>
      <c r="H13" s="79">
        <v>11.674364497818702</v>
      </c>
      <c r="I13" s="79">
        <v>11.154633964931218</v>
      </c>
      <c r="J13" s="79">
        <v>13.527060276256783</v>
      </c>
      <c r="K13" s="79">
        <v>13.419595556303305</v>
      </c>
      <c r="L13" s="79">
        <v>10.017258728091285</v>
      </c>
      <c r="M13" s="79">
        <v>11.411060923254066</v>
      </c>
      <c r="N13" s="79">
        <v>10.173244952878008</v>
      </c>
      <c r="O13" s="79">
        <v>7.0581472678246406</v>
      </c>
    </row>
    <row r="14" spans="2:15" ht="13" x14ac:dyDescent="0.3">
      <c r="B14" s="77" t="s">
        <v>6</v>
      </c>
      <c r="C14" s="78">
        <v>6915.7515520000061</v>
      </c>
      <c r="D14" s="79">
        <v>1.9320009979444659</v>
      </c>
      <c r="E14" s="79">
        <v>2.9503312180292713</v>
      </c>
      <c r="F14" s="79">
        <v>3.5590930956566527</v>
      </c>
      <c r="G14" s="79">
        <v>9.9809660426621907</v>
      </c>
      <c r="H14" s="79">
        <v>3.406259612259706</v>
      </c>
      <c r="I14" s="79">
        <v>7.8994586328366783</v>
      </c>
      <c r="J14" s="79">
        <v>18.468720042879859</v>
      </c>
      <c r="K14" s="79">
        <v>32.429809632929945</v>
      </c>
      <c r="L14" s="79">
        <v>5.6113318282489919</v>
      </c>
      <c r="M14" s="79">
        <v>4.3991601160399778</v>
      </c>
      <c r="N14" s="79">
        <v>3.57695764719108</v>
      </c>
      <c r="O14" s="79">
        <v>5.7859111333211715</v>
      </c>
    </row>
    <row r="15" spans="2:15" ht="13" x14ac:dyDescent="0.3">
      <c r="B15" s="77" t="s">
        <v>7</v>
      </c>
      <c r="C15" s="78">
        <v>146820.19298700025</v>
      </c>
      <c r="D15" s="79">
        <v>5.1416213270257769</v>
      </c>
      <c r="E15" s="79">
        <v>5.851578303510812</v>
      </c>
      <c r="F15" s="79">
        <v>6.3782012211556962</v>
      </c>
      <c r="G15" s="79">
        <v>9.6133602373412703</v>
      </c>
      <c r="H15" s="79">
        <v>7.2510221873517171</v>
      </c>
      <c r="I15" s="79">
        <v>9.1983208571288007</v>
      </c>
      <c r="J15" s="79">
        <v>11.527789965852095</v>
      </c>
      <c r="K15" s="79">
        <v>13.151951929193977</v>
      </c>
      <c r="L15" s="79">
        <v>8.4550749998667669</v>
      </c>
      <c r="M15" s="79">
        <v>7.6099958423220979</v>
      </c>
      <c r="N15" s="79">
        <v>6.1331249168139559</v>
      </c>
      <c r="O15" s="79">
        <v>9.6879582124370387</v>
      </c>
    </row>
    <row r="16" spans="2:15" ht="13" x14ac:dyDescent="0.3">
      <c r="B16" s="77" t="s">
        <v>8</v>
      </c>
      <c r="C16" s="78">
        <v>239457.63721399999</v>
      </c>
      <c r="D16" s="79">
        <v>6.4557818497075647</v>
      </c>
      <c r="E16" s="79">
        <v>7.6330830666575071</v>
      </c>
      <c r="F16" s="79">
        <v>6.3642051555785635</v>
      </c>
      <c r="G16" s="79">
        <v>8.6652701560971401</v>
      </c>
      <c r="H16" s="79">
        <v>9.4626947027585224</v>
      </c>
      <c r="I16" s="79">
        <v>8.3861229404237783</v>
      </c>
      <c r="J16" s="79">
        <v>11.199725109219461</v>
      </c>
      <c r="K16" s="79">
        <v>11.513992289316736</v>
      </c>
      <c r="L16" s="79">
        <v>7.9422639266266355</v>
      </c>
      <c r="M16" s="79">
        <v>7.9100715368173642</v>
      </c>
      <c r="N16" s="79">
        <v>5.5376877786317378</v>
      </c>
      <c r="O16" s="79">
        <v>8.9291014881649904</v>
      </c>
    </row>
    <row r="17" spans="2:15" ht="13" x14ac:dyDescent="0.3">
      <c r="B17" s="77" t="s">
        <v>9</v>
      </c>
      <c r="C17" s="78">
        <v>5690.9686869999996</v>
      </c>
      <c r="D17" s="79">
        <v>5.250705695896583</v>
      </c>
      <c r="E17" s="79">
        <v>5.4732926700427651</v>
      </c>
      <c r="F17" s="79">
        <v>7.1627238422723023</v>
      </c>
      <c r="G17" s="79">
        <v>5.1375555213980038</v>
      </c>
      <c r="H17" s="79">
        <v>6.7094760312463473</v>
      </c>
      <c r="I17" s="79">
        <v>10.414891780268182</v>
      </c>
      <c r="J17" s="79">
        <v>11.525658162525749</v>
      </c>
      <c r="K17" s="79">
        <v>15.733359771339769</v>
      </c>
      <c r="L17" s="79">
        <v>9.0520784480288956</v>
      </c>
      <c r="M17" s="79">
        <v>7.6008771228721406</v>
      </c>
      <c r="N17" s="79">
        <v>5.8542596932760107</v>
      </c>
      <c r="O17" s="79">
        <v>10.085121260833253</v>
      </c>
    </row>
    <row r="18" spans="2:15" ht="13" x14ac:dyDescent="0.3">
      <c r="B18" s="77" t="s">
        <v>10</v>
      </c>
      <c r="C18" s="78">
        <v>45196.747514000024</v>
      </c>
      <c r="D18" s="79">
        <v>6.0148541842704919</v>
      </c>
      <c r="E18" s="79">
        <v>5.4803453063359262</v>
      </c>
      <c r="F18" s="79">
        <v>5.1316721414114248</v>
      </c>
      <c r="G18" s="79">
        <v>10.364119594112454</v>
      </c>
      <c r="H18" s="79">
        <v>5.4208193570590106</v>
      </c>
      <c r="I18" s="79">
        <v>10.099513206312194</v>
      </c>
      <c r="J18" s="79">
        <v>12.961754814736064</v>
      </c>
      <c r="K18" s="79">
        <v>20.197422104704255</v>
      </c>
      <c r="L18" s="79">
        <v>7.6762685742493311</v>
      </c>
      <c r="M18" s="79">
        <v>4.8378785582362891</v>
      </c>
      <c r="N18" s="79">
        <v>3.3397558364845468</v>
      </c>
      <c r="O18" s="79">
        <v>8.4755963220880322</v>
      </c>
    </row>
    <row r="19" spans="2:15" ht="13" x14ac:dyDescent="0.3">
      <c r="B19" s="77" t="s">
        <v>11</v>
      </c>
      <c r="C19" s="78">
        <v>3239.0837730000121</v>
      </c>
      <c r="D19" s="79" t="s">
        <v>82</v>
      </c>
      <c r="E19" s="79">
        <v>5.6228137264666946</v>
      </c>
      <c r="F19" s="79">
        <v>6.0334946452772789</v>
      </c>
      <c r="G19" s="79">
        <v>8.4644335007756517</v>
      </c>
      <c r="H19" s="79">
        <v>5.9076587211194456</v>
      </c>
      <c r="I19" s="79">
        <v>10.532893895609618</v>
      </c>
      <c r="J19" s="79">
        <v>11.638640165544233</v>
      </c>
      <c r="K19" s="79">
        <v>16.525468697718708</v>
      </c>
      <c r="L19" s="79">
        <v>7.9568454866264755</v>
      </c>
      <c r="M19" s="79">
        <v>6.4642066607025122</v>
      </c>
      <c r="N19" s="79">
        <v>6.2331501174174555</v>
      </c>
      <c r="O19" s="79">
        <v>9.0959326046427016</v>
      </c>
    </row>
    <row r="20" spans="2:15" ht="13" x14ac:dyDescent="0.3">
      <c r="B20" s="77" t="s">
        <v>12</v>
      </c>
      <c r="C20" s="78">
        <v>4612.3817230000013</v>
      </c>
      <c r="D20" s="79">
        <v>4.834795912228965</v>
      </c>
      <c r="E20" s="79">
        <v>4.7817901952951596</v>
      </c>
      <c r="F20" s="79">
        <v>6.4122310719684537</v>
      </c>
      <c r="G20" s="79">
        <v>8.8292406278794004</v>
      </c>
      <c r="H20" s="79">
        <v>8.8034611917570658</v>
      </c>
      <c r="I20" s="79">
        <v>10.75716397291777</v>
      </c>
      <c r="J20" s="79">
        <v>13.288401650359239</v>
      </c>
      <c r="K20" s="79">
        <v>11.835445845209371</v>
      </c>
      <c r="L20" s="79">
        <v>9.0605537463664927</v>
      </c>
      <c r="M20" s="79">
        <v>6.7933103506489623</v>
      </c>
      <c r="N20" s="79">
        <v>5.9810723519337801</v>
      </c>
      <c r="O20" s="79">
        <v>8.6225330834353393</v>
      </c>
    </row>
    <row r="21" spans="2:15" ht="13" x14ac:dyDescent="0.3">
      <c r="B21" s="77" t="s">
        <v>13</v>
      </c>
      <c r="C21" s="78">
        <v>6073.023130999999</v>
      </c>
      <c r="D21" s="79">
        <v>6.2479083286073696</v>
      </c>
      <c r="E21" s="79">
        <v>5.6462491843586236</v>
      </c>
      <c r="F21" s="79">
        <v>5.9980762157910679</v>
      </c>
      <c r="G21" s="79">
        <v>8.1615163536909652</v>
      </c>
      <c r="H21" s="79">
        <v>8.7652074348735098</v>
      </c>
      <c r="I21" s="79">
        <v>8.4183621562431696</v>
      </c>
      <c r="J21" s="79">
        <v>11.112514038603324</v>
      </c>
      <c r="K21" s="79">
        <v>11.645685250066656</v>
      </c>
      <c r="L21" s="79">
        <v>11.951684397429329</v>
      </c>
      <c r="M21" s="79">
        <v>9.2327939134272174</v>
      </c>
      <c r="N21" s="79">
        <v>6.755974382933716</v>
      </c>
      <c r="O21" s="79">
        <v>6.0640283439750498</v>
      </c>
    </row>
    <row r="22" spans="2:15" ht="13" x14ac:dyDescent="0.3">
      <c r="B22" s="77" t="s">
        <v>14</v>
      </c>
      <c r="C22" s="78">
        <v>3281.4811669999972</v>
      </c>
      <c r="D22" s="79">
        <v>5.4188412168327451</v>
      </c>
      <c r="E22" s="79">
        <v>6.6347182238757672</v>
      </c>
      <c r="F22" s="79">
        <v>7.1250430552905319</v>
      </c>
      <c r="G22" s="79">
        <v>7.9670613876785428</v>
      </c>
      <c r="H22" s="79">
        <v>9.4284801970341849</v>
      </c>
      <c r="I22" s="79">
        <v>9.856710782091783</v>
      </c>
      <c r="J22" s="79">
        <v>9.4373652701203898</v>
      </c>
      <c r="K22" s="79">
        <v>12.186655801093595</v>
      </c>
      <c r="L22" s="79">
        <v>8.6789135608651584</v>
      </c>
      <c r="M22" s="79">
        <v>5.6267245674550654</v>
      </c>
      <c r="N22" s="79">
        <v>5.8950018347004631</v>
      </c>
      <c r="O22" s="79">
        <v>11.744484102961769</v>
      </c>
    </row>
    <row r="23" spans="2:15" ht="13" x14ac:dyDescent="0.3">
      <c r="B23" s="77" t="s">
        <v>15</v>
      </c>
      <c r="C23" s="78">
        <v>17114.699000000001</v>
      </c>
      <c r="D23" s="79">
        <v>5.8337163861310097</v>
      </c>
      <c r="E23" s="79">
        <v>5.5911179039724859</v>
      </c>
      <c r="F23" s="79">
        <v>8.7742705846009912</v>
      </c>
      <c r="G23" s="79">
        <v>6.3826188237374195</v>
      </c>
      <c r="H23" s="79">
        <v>8.4757377269679122</v>
      </c>
      <c r="I23" s="79">
        <v>11.275120877089337</v>
      </c>
      <c r="J23" s="79">
        <v>11.256820818175067</v>
      </c>
      <c r="K23" s="79">
        <v>13.766885412358116</v>
      </c>
      <c r="L23" s="79">
        <v>7.4322604212904944</v>
      </c>
      <c r="M23" s="79">
        <v>6.2371649071946864</v>
      </c>
      <c r="N23" s="79">
        <v>6.1900942575735627</v>
      </c>
      <c r="O23" s="79">
        <v>8.784191880908919</v>
      </c>
    </row>
    <row r="24" spans="2:15" ht="13" x14ac:dyDescent="0.3">
      <c r="B24" s="77" t="s">
        <v>16</v>
      </c>
      <c r="C24" s="78">
        <v>1221.3112999999998</v>
      </c>
      <c r="D24" s="79">
        <v>6.7334528060126768</v>
      </c>
      <c r="E24" s="79">
        <v>6.1944591849760187</v>
      </c>
      <c r="F24" s="79">
        <v>9.9124899605858072</v>
      </c>
      <c r="G24" s="79">
        <v>8.0642887689649481</v>
      </c>
      <c r="H24" s="79">
        <v>6.0809025512168775</v>
      </c>
      <c r="I24" s="79">
        <v>8.5993603760155182</v>
      </c>
      <c r="J24" s="79">
        <v>11.957780133533525</v>
      </c>
      <c r="K24" s="79">
        <v>11.068780744106766</v>
      </c>
      <c r="L24" s="79">
        <v>10.319486113000021</v>
      </c>
      <c r="M24" s="79">
        <v>5.798733705321486</v>
      </c>
      <c r="N24" s="79">
        <v>5.7720148826920719</v>
      </c>
      <c r="O24" s="79">
        <v>9.4982507735742825</v>
      </c>
    </row>
    <row r="25" spans="2:15" ht="13" x14ac:dyDescent="0.3">
      <c r="B25" s="77" t="s">
        <v>17</v>
      </c>
      <c r="C25" s="78">
        <v>47197.870252000001</v>
      </c>
      <c r="D25" s="79">
        <v>4.4562776133121691</v>
      </c>
      <c r="E25" s="79">
        <v>6.8059405982707046</v>
      </c>
      <c r="F25" s="79">
        <v>6.8489780190092802</v>
      </c>
      <c r="G25" s="79">
        <v>7.1908656299087621</v>
      </c>
      <c r="H25" s="79">
        <v>9.9741734253369554</v>
      </c>
      <c r="I25" s="79">
        <v>10.05927125662795</v>
      </c>
      <c r="J25" s="79">
        <v>12.2629164474953</v>
      </c>
      <c r="K25" s="79">
        <v>11.510748186290853</v>
      </c>
      <c r="L25" s="79">
        <v>9.5679451845788535</v>
      </c>
      <c r="M25" s="79">
        <v>7.4857458273772313</v>
      </c>
      <c r="N25" s="79">
        <v>5.0086765533659365</v>
      </c>
      <c r="O25" s="79">
        <v>8.8284612584260209</v>
      </c>
    </row>
    <row r="26" spans="2:15" ht="13" x14ac:dyDescent="0.3">
      <c r="B26" s="77" t="s">
        <v>18</v>
      </c>
      <c r="C26" s="78">
        <v>30857.330518999988</v>
      </c>
      <c r="D26" s="79">
        <v>5.849728397239522</v>
      </c>
      <c r="E26" s="79">
        <v>6.0229805519166169</v>
      </c>
      <c r="F26" s="79">
        <v>7.1653264388459936</v>
      </c>
      <c r="G26" s="79">
        <v>6.9094798225893177</v>
      </c>
      <c r="H26" s="79">
        <v>8.941488478081757</v>
      </c>
      <c r="I26" s="79">
        <v>10.008203956912093</v>
      </c>
      <c r="J26" s="79">
        <v>11.234549041322408</v>
      </c>
      <c r="K26" s="79">
        <v>12.060735136205194</v>
      </c>
      <c r="L26" s="79">
        <v>9.4871133917350683</v>
      </c>
      <c r="M26" s="79">
        <v>8.9306871872898093</v>
      </c>
      <c r="N26" s="79">
        <v>5.3247480594223742</v>
      </c>
      <c r="O26" s="79">
        <v>8.0649595384398474</v>
      </c>
    </row>
    <row r="27" spans="2:15" ht="13" x14ac:dyDescent="0.3">
      <c r="B27" s="77" t="s">
        <v>19</v>
      </c>
      <c r="C27" s="78">
        <v>65827.805995000163</v>
      </c>
      <c r="D27" s="79">
        <v>5.0430828398749092</v>
      </c>
      <c r="E27" s="79">
        <v>6.9733130515524904</v>
      </c>
      <c r="F27" s="79">
        <v>6.9096893740397531</v>
      </c>
      <c r="G27" s="79">
        <v>4.1975950227019307</v>
      </c>
      <c r="H27" s="79">
        <v>7.0704982896643136</v>
      </c>
      <c r="I27" s="79">
        <v>10.187787284767493</v>
      </c>
      <c r="J27" s="79">
        <v>15.159920457865406</v>
      </c>
      <c r="K27" s="79">
        <v>17.60037046332668</v>
      </c>
      <c r="L27" s="79">
        <v>8.0109192753599476</v>
      </c>
      <c r="M27" s="79">
        <v>6.8087827784210795</v>
      </c>
      <c r="N27" s="79">
        <v>3.7308130946769436</v>
      </c>
      <c r="O27" s="79">
        <v>8.3072280677490564</v>
      </c>
    </row>
    <row r="28" spans="2:15" ht="13" x14ac:dyDescent="0.3">
      <c r="B28" s="77" t="s">
        <v>20</v>
      </c>
      <c r="C28" s="78">
        <v>20039.972725999982</v>
      </c>
      <c r="D28" s="79">
        <v>6.7317870460459091</v>
      </c>
      <c r="E28" s="79">
        <v>7.571830150403926</v>
      </c>
      <c r="F28" s="79">
        <v>6.5119927848348969</v>
      </c>
      <c r="G28" s="79">
        <v>9.0552260914290201</v>
      </c>
      <c r="H28" s="79">
        <v>6.6837708579424904</v>
      </c>
      <c r="I28" s="79">
        <v>8.1811659697165577</v>
      </c>
      <c r="J28" s="79">
        <v>10.3059788515602</v>
      </c>
      <c r="K28" s="79">
        <v>15.124781412838647</v>
      </c>
      <c r="L28" s="79">
        <v>7.7786120436061399</v>
      </c>
      <c r="M28" s="79">
        <v>5.7034712104028893</v>
      </c>
      <c r="N28" s="79">
        <v>5.5834639562572868</v>
      </c>
      <c r="O28" s="79">
        <v>10.76791962496203</v>
      </c>
    </row>
    <row r="29" spans="2:15" ht="13" x14ac:dyDescent="0.3">
      <c r="B29" s="77" t="s">
        <v>21</v>
      </c>
      <c r="C29" s="78">
        <v>21384.098234000005</v>
      </c>
      <c r="D29" s="79">
        <v>9.9621915158098844</v>
      </c>
      <c r="E29" s="79">
        <v>6.0908519954753579</v>
      </c>
      <c r="F29" s="79">
        <v>6.1862536849773413</v>
      </c>
      <c r="G29" s="79">
        <v>6.8047146860109198</v>
      </c>
      <c r="H29" s="79">
        <v>6.8579562624169697</v>
      </c>
      <c r="I29" s="79">
        <v>9.7047689376041966</v>
      </c>
      <c r="J29" s="79">
        <v>7.012640166493914</v>
      </c>
      <c r="K29" s="79">
        <v>15.436678750154256</v>
      </c>
      <c r="L29" s="79">
        <v>5.8601652559168649</v>
      </c>
      <c r="M29" s="79">
        <v>4.3517506037285427</v>
      </c>
      <c r="N29" s="79">
        <v>3.6591811328096089</v>
      </c>
      <c r="O29" s="79">
        <v>18.072847008602125</v>
      </c>
    </row>
    <row r="30" spans="2:15" ht="13" x14ac:dyDescent="0.3">
      <c r="B30" s="77" t="s">
        <v>22</v>
      </c>
      <c r="C30" s="78">
        <v>7833.702475</v>
      </c>
      <c r="D30" s="79">
        <v>4.3119711538444658</v>
      </c>
      <c r="E30" s="79">
        <v>5.2027012807886868</v>
      </c>
      <c r="F30" s="79">
        <v>5.8908491543138419</v>
      </c>
      <c r="G30" s="79">
        <v>7.8256305617478787</v>
      </c>
      <c r="H30" s="79">
        <v>6.7566815524226307</v>
      </c>
      <c r="I30" s="79">
        <v>10.505394755881381</v>
      </c>
      <c r="J30" s="79">
        <v>16.116601454154665</v>
      </c>
      <c r="K30" s="79">
        <v>13.166099226917602</v>
      </c>
      <c r="L30" s="79">
        <v>8.5233916418302584</v>
      </c>
      <c r="M30" s="79">
        <v>7.2089348274616594</v>
      </c>
      <c r="N30" s="79">
        <v>6.4921551159625706</v>
      </c>
      <c r="O30" s="79">
        <v>7.9995892746743609</v>
      </c>
    </row>
    <row r="31" spans="2:15" ht="13" x14ac:dyDescent="0.3">
      <c r="B31" s="77" t="s">
        <v>23</v>
      </c>
      <c r="C31" s="78">
        <v>11857.539744999995</v>
      </c>
      <c r="D31" s="79">
        <v>4.9591870206292885</v>
      </c>
      <c r="E31" s="79">
        <v>6.4824687796144449</v>
      </c>
      <c r="F31" s="79">
        <v>6.9316298125551787</v>
      </c>
      <c r="G31" s="79">
        <v>6.5056420774409078</v>
      </c>
      <c r="H31" s="79">
        <v>6.9854801486056441</v>
      </c>
      <c r="I31" s="79">
        <v>10.824430401266182</v>
      </c>
      <c r="J31" s="79">
        <v>14.908992371250118</v>
      </c>
      <c r="K31" s="79">
        <v>13.441918317601226</v>
      </c>
      <c r="L31" s="79">
        <v>7.8569748618624633</v>
      </c>
      <c r="M31" s="79">
        <v>6.8494020384158567</v>
      </c>
      <c r="N31" s="79">
        <v>5.1983377686751338</v>
      </c>
      <c r="O31" s="79">
        <v>9.0555364020835452</v>
      </c>
    </row>
    <row r="32" spans="2:15" ht="13" x14ac:dyDescent="0.3">
      <c r="B32" s="21" t="s">
        <v>24</v>
      </c>
      <c r="C32" s="80">
        <v>31302.565169000005</v>
      </c>
      <c r="D32" s="82">
        <v>5.3016805077799853</v>
      </c>
      <c r="E32" s="82">
        <v>6.5683651576139619</v>
      </c>
      <c r="F32" s="82">
        <v>7.4511761780784171</v>
      </c>
      <c r="G32" s="82">
        <v>8.6758890568161018</v>
      </c>
      <c r="H32" s="82">
        <v>8.0730278025349769</v>
      </c>
      <c r="I32" s="82">
        <v>12.366051833456369</v>
      </c>
      <c r="J32" s="82">
        <v>12.868799356384208</v>
      </c>
      <c r="K32" s="82">
        <v>9.3986257296049445</v>
      </c>
      <c r="L32" s="82">
        <v>8.0227640209085695</v>
      </c>
      <c r="M32" s="82">
        <v>7.3436773395061552</v>
      </c>
      <c r="N32" s="82">
        <v>6.3498163146336735</v>
      </c>
      <c r="O32" s="82">
        <v>7.5801267026826258</v>
      </c>
    </row>
    <row r="33" spans="2:15" ht="13" x14ac:dyDescent="0.3">
      <c r="B33" s="23" t="s">
        <v>61</v>
      </c>
      <c r="C33" s="10" t="s">
        <v>82</v>
      </c>
      <c r="D33" s="83" t="s">
        <v>82</v>
      </c>
      <c r="E33" s="83" t="s">
        <v>82</v>
      </c>
      <c r="F33" s="83" t="s">
        <v>82</v>
      </c>
      <c r="G33" s="83" t="s">
        <v>82</v>
      </c>
      <c r="H33" s="83" t="s">
        <v>82</v>
      </c>
      <c r="I33" s="83" t="s">
        <v>82</v>
      </c>
      <c r="J33" s="83" t="s">
        <v>82</v>
      </c>
      <c r="K33" s="83" t="s">
        <v>82</v>
      </c>
      <c r="L33" s="83" t="s">
        <v>82</v>
      </c>
      <c r="M33" s="83" t="s">
        <v>82</v>
      </c>
      <c r="N33" s="83" t="s">
        <v>82</v>
      </c>
      <c r="O33" s="83" t="s">
        <v>82</v>
      </c>
    </row>
    <row r="34" spans="2:15" ht="27" customHeight="1" x14ac:dyDescent="0.25">
      <c r="B34" s="122" t="s">
        <v>109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</row>
    <row r="35" spans="2:15" ht="12.75" customHeight="1" x14ac:dyDescent="0.25">
      <c r="B35" s="84" t="s">
        <v>81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2:15" x14ac:dyDescent="0.25">
      <c r="B36" s="41" t="s">
        <v>83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2:15" x14ac:dyDescent="0.25">
      <c r="B37" s="41" t="s">
        <v>62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2:15" ht="15.75" customHeight="1" x14ac:dyDescent="0.3">
      <c r="B38" s="67" t="s">
        <v>84</v>
      </c>
    </row>
  </sheetData>
  <mergeCells count="4">
    <mergeCell ref="B4:B5"/>
    <mergeCell ref="C4:C5"/>
    <mergeCell ref="D4:O4"/>
    <mergeCell ref="B34:O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theme="7"/>
  </sheetPr>
  <dimension ref="B2:V78"/>
  <sheetViews>
    <sheetView showGridLines="0" topLeftCell="C1" zoomScaleNormal="100" workbookViewId="0">
      <selection activeCell="B2" sqref="B2"/>
    </sheetView>
  </sheetViews>
  <sheetFormatPr defaultColWidth="9.1796875" defaultRowHeight="12.5" x14ac:dyDescent="0.25"/>
  <cols>
    <col min="1" max="1" width="3" style="4" customWidth="1"/>
    <col min="2" max="2" width="12.26953125" style="3" customWidth="1"/>
    <col min="3" max="8" width="11.81640625" style="3" customWidth="1"/>
    <col min="9" max="9" width="9.453125" style="3" customWidth="1"/>
    <col min="10" max="10" width="12" style="3" customWidth="1"/>
    <col min="11" max="13" width="13.453125" style="3" customWidth="1"/>
    <col min="14" max="14" width="34.1796875" style="3" customWidth="1"/>
    <col min="15" max="18" width="9.1796875" style="3"/>
    <col min="19" max="16384" width="9.1796875" style="4"/>
  </cols>
  <sheetData>
    <row r="2" spans="2:15" ht="15.5" x14ac:dyDescent="0.35">
      <c r="B2" s="1" t="s">
        <v>121</v>
      </c>
    </row>
    <row r="4" spans="2:15" ht="13" x14ac:dyDescent="0.3">
      <c r="B4" s="89"/>
      <c r="C4" s="89" t="s">
        <v>71</v>
      </c>
      <c r="D4" s="89" t="s">
        <v>65</v>
      </c>
      <c r="E4" s="89" t="s">
        <v>66</v>
      </c>
      <c r="F4" s="89" t="s">
        <v>68</v>
      </c>
      <c r="G4" s="89" t="s">
        <v>78</v>
      </c>
      <c r="H4" s="89" t="s">
        <v>67</v>
      </c>
      <c r="J4" s="115"/>
      <c r="K4" s="115"/>
      <c r="L4" s="115"/>
      <c r="M4" s="115"/>
      <c r="N4" s="115"/>
      <c r="O4" s="115"/>
    </row>
    <row r="5" spans="2:15" ht="13" x14ac:dyDescent="0.3">
      <c r="B5" s="39" t="s">
        <v>77</v>
      </c>
      <c r="C5" s="44"/>
      <c r="D5" s="44"/>
      <c r="E5" s="44">
        <v>12.5</v>
      </c>
      <c r="F5" s="44"/>
      <c r="G5" s="44"/>
      <c r="H5" s="44">
        <v>12.5</v>
      </c>
    </row>
    <row r="6" spans="2:15" ht="13" x14ac:dyDescent="0.3">
      <c r="B6" s="91"/>
      <c r="C6" s="90"/>
      <c r="D6" s="90"/>
      <c r="E6" s="90"/>
      <c r="F6" s="90"/>
      <c r="G6" s="90"/>
      <c r="H6" s="90"/>
    </row>
    <row r="7" spans="2:15" ht="13" x14ac:dyDescent="0.3">
      <c r="B7" s="12" t="s">
        <v>6</v>
      </c>
      <c r="C7" s="46"/>
      <c r="D7" s="46"/>
      <c r="E7" s="46">
        <v>32.429809632929945</v>
      </c>
      <c r="F7" s="46"/>
      <c r="G7" s="46"/>
      <c r="H7" s="46">
        <v>32.429809632929945</v>
      </c>
    </row>
    <row r="8" spans="2:15" ht="13" x14ac:dyDescent="0.3">
      <c r="B8" s="53" t="s">
        <v>1</v>
      </c>
      <c r="C8" s="47"/>
      <c r="D8" s="47"/>
      <c r="E8" s="47">
        <v>21.145286045200912</v>
      </c>
      <c r="F8" s="47"/>
      <c r="G8" s="47"/>
      <c r="H8" s="47">
        <v>21.145286045200912</v>
      </c>
    </row>
    <row r="9" spans="2:15" ht="13" x14ac:dyDescent="0.3">
      <c r="B9" s="53" t="s">
        <v>10</v>
      </c>
      <c r="C9" s="47"/>
      <c r="D9" s="47"/>
      <c r="E9" s="47">
        <v>20.197422104704255</v>
      </c>
      <c r="F9" s="47"/>
      <c r="G9" s="47"/>
      <c r="H9" s="47">
        <v>20.197422104704255</v>
      </c>
    </row>
    <row r="10" spans="2:15" ht="13" x14ac:dyDescent="0.3">
      <c r="B10" s="53" t="s">
        <v>21</v>
      </c>
      <c r="C10" s="47"/>
      <c r="D10" s="47"/>
      <c r="E10" s="47"/>
      <c r="F10" s="47"/>
      <c r="G10" s="47">
        <v>18.072847008602125</v>
      </c>
      <c r="H10" s="47">
        <v>18.072847008602125</v>
      </c>
    </row>
    <row r="11" spans="2:15" ht="13" x14ac:dyDescent="0.3">
      <c r="B11" s="53" t="s">
        <v>19</v>
      </c>
      <c r="C11" s="47"/>
      <c r="D11" s="47"/>
      <c r="E11" s="47">
        <v>17.60037046332668</v>
      </c>
      <c r="F11" s="47"/>
      <c r="G11" s="47"/>
      <c r="H11" s="47">
        <v>17.60037046332668</v>
      </c>
    </row>
    <row r="12" spans="2:15" ht="13" x14ac:dyDescent="0.3">
      <c r="B12" s="53" t="s">
        <v>0</v>
      </c>
      <c r="C12" s="47"/>
      <c r="D12" s="47">
        <v>17.007976621523412</v>
      </c>
      <c r="E12" s="47"/>
      <c r="F12" s="47"/>
      <c r="G12" s="47"/>
      <c r="H12" s="47">
        <v>17.007976621523412</v>
      </c>
    </row>
    <row r="13" spans="2:15" ht="13" x14ac:dyDescent="0.3">
      <c r="B13" s="53" t="s">
        <v>11</v>
      </c>
      <c r="C13" s="47"/>
      <c r="D13" s="47"/>
      <c r="E13" s="47">
        <v>16.525468697718708</v>
      </c>
      <c r="F13" s="47"/>
      <c r="G13" s="47"/>
      <c r="H13" s="47">
        <v>16.525468697718708</v>
      </c>
    </row>
    <row r="14" spans="2:15" ht="13" x14ac:dyDescent="0.3">
      <c r="B14" s="53" t="s">
        <v>22</v>
      </c>
      <c r="C14" s="47"/>
      <c r="D14" s="47">
        <v>16.116601454154665</v>
      </c>
      <c r="E14" s="47"/>
      <c r="F14" s="47"/>
      <c r="G14" s="47"/>
      <c r="H14" s="47">
        <v>16.116601454154665</v>
      </c>
    </row>
    <row r="15" spans="2:15" ht="13" x14ac:dyDescent="0.3">
      <c r="B15" s="53" t="s">
        <v>70</v>
      </c>
      <c r="C15" s="47"/>
      <c r="D15" s="47">
        <v>15.980244612483045</v>
      </c>
      <c r="E15" s="47"/>
      <c r="F15" s="47"/>
      <c r="G15" s="47"/>
      <c r="H15" s="47">
        <v>15.980244612483045</v>
      </c>
    </row>
    <row r="16" spans="2:15" ht="13" x14ac:dyDescent="0.3">
      <c r="B16" s="53" t="s">
        <v>9</v>
      </c>
      <c r="C16" s="47"/>
      <c r="D16" s="47"/>
      <c r="E16" s="47">
        <v>15.733359771339769</v>
      </c>
      <c r="F16" s="47"/>
      <c r="G16" s="47"/>
      <c r="H16" s="47">
        <v>15.733359771339769</v>
      </c>
    </row>
    <row r="17" spans="2:17" ht="13" x14ac:dyDescent="0.3">
      <c r="B17" s="53" t="s">
        <v>20</v>
      </c>
      <c r="C17" s="47"/>
      <c r="D17" s="47"/>
      <c r="E17" s="47">
        <v>15.124781412838647</v>
      </c>
      <c r="F17" s="47"/>
      <c r="G17" s="47"/>
      <c r="H17" s="47">
        <v>15.124781412838647</v>
      </c>
    </row>
    <row r="18" spans="2:17" ht="13" x14ac:dyDescent="0.3">
      <c r="B18" s="53" t="s">
        <v>23</v>
      </c>
      <c r="C18" s="47"/>
      <c r="D18" s="47">
        <v>14.908992371250118</v>
      </c>
      <c r="E18" s="47"/>
      <c r="F18" s="47"/>
      <c r="G18" s="47"/>
      <c r="H18" s="47">
        <v>14.908992371250118</v>
      </c>
    </row>
    <row r="19" spans="2:17" ht="13" x14ac:dyDescent="0.3">
      <c r="B19" s="53" t="s">
        <v>4</v>
      </c>
      <c r="C19" s="47"/>
      <c r="D19" s="47">
        <v>14.563326199371641</v>
      </c>
      <c r="E19" s="47"/>
      <c r="F19" s="47"/>
      <c r="G19" s="47"/>
      <c r="H19" s="47">
        <v>14.563326199371641</v>
      </c>
    </row>
    <row r="20" spans="2:17" ht="13" x14ac:dyDescent="0.3">
      <c r="B20" s="53" t="s">
        <v>15</v>
      </c>
      <c r="C20" s="47"/>
      <c r="D20" s="47"/>
      <c r="E20" s="47">
        <v>13.766885412358116</v>
      </c>
      <c r="F20" s="47"/>
      <c r="G20" s="47"/>
      <c r="H20" s="47">
        <v>13.766885412358116</v>
      </c>
    </row>
    <row r="21" spans="2:17" ht="13" x14ac:dyDescent="0.3">
      <c r="B21" s="53" t="s">
        <v>5</v>
      </c>
      <c r="C21" s="47"/>
      <c r="D21" s="47">
        <v>13.527060276256783</v>
      </c>
      <c r="E21" s="47"/>
      <c r="F21" s="47"/>
      <c r="G21" s="47"/>
      <c r="H21" s="47">
        <v>13.527060276256783</v>
      </c>
    </row>
    <row r="22" spans="2:17" ht="13" x14ac:dyDescent="0.3">
      <c r="B22" s="53" t="s">
        <v>12</v>
      </c>
      <c r="C22" s="47"/>
      <c r="D22" s="47">
        <v>13.288401650359239</v>
      </c>
      <c r="E22" s="47"/>
      <c r="F22" s="47"/>
      <c r="G22" s="47"/>
      <c r="H22" s="47">
        <v>13.288401650359239</v>
      </c>
    </row>
    <row r="23" spans="2:17" ht="13" x14ac:dyDescent="0.3">
      <c r="B23" s="53" t="s">
        <v>7</v>
      </c>
      <c r="C23" s="47"/>
      <c r="D23" s="47"/>
      <c r="E23" s="47">
        <v>13.151951929193977</v>
      </c>
      <c r="F23" s="47"/>
      <c r="G23" s="47"/>
      <c r="H23" s="47">
        <v>13.151951929193977</v>
      </c>
    </row>
    <row r="24" spans="2:17" ht="13" x14ac:dyDescent="0.3">
      <c r="B24" s="53" t="s">
        <v>24</v>
      </c>
      <c r="C24" s="47"/>
      <c r="D24" s="47">
        <v>12.868799356384208</v>
      </c>
      <c r="E24" s="47"/>
      <c r="F24" s="47"/>
      <c r="G24" s="47"/>
      <c r="H24" s="47">
        <v>12.868799356384208</v>
      </c>
    </row>
    <row r="25" spans="2:17" ht="13" x14ac:dyDescent="0.3">
      <c r="B25" s="53" t="s">
        <v>3</v>
      </c>
      <c r="C25" s="47">
        <v>12.441760571679348</v>
      </c>
      <c r="D25" s="47"/>
      <c r="E25" s="47"/>
      <c r="F25" s="47"/>
      <c r="G25" s="47"/>
      <c r="H25" s="47">
        <v>12.441760571679348</v>
      </c>
    </row>
    <row r="26" spans="2:17" ht="13" x14ac:dyDescent="0.3">
      <c r="B26" s="53" t="s">
        <v>17</v>
      </c>
      <c r="C26" s="47"/>
      <c r="D26" s="47">
        <v>12.2629164474953</v>
      </c>
      <c r="E26" s="47"/>
      <c r="F26" s="47"/>
      <c r="G26" s="47"/>
      <c r="H26" s="47">
        <v>12.2629164474953</v>
      </c>
    </row>
    <row r="27" spans="2:17" ht="13" x14ac:dyDescent="0.3">
      <c r="B27" s="53" t="s">
        <v>14</v>
      </c>
      <c r="C27" s="47"/>
      <c r="D27" s="47"/>
      <c r="E27" s="47">
        <v>12.186655801093595</v>
      </c>
      <c r="F27" s="47"/>
      <c r="G27" s="47"/>
      <c r="H27" s="47">
        <v>12.186655801093595</v>
      </c>
    </row>
    <row r="28" spans="2:17" ht="13" x14ac:dyDescent="0.3">
      <c r="B28" s="53" t="s">
        <v>18</v>
      </c>
      <c r="C28" s="47"/>
      <c r="D28" s="47"/>
      <c r="E28" s="47">
        <v>12.060735136205194</v>
      </c>
      <c r="F28" s="47"/>
      <c r="G28" s="47"/>
      <c r="H28" s="47">
        <v>12.060735136205194</v>
      </c>
    </row>
    <row r="29" spans="2:17" ht="13" x14ac:dyDescent="0.3">
      <c r="B29" s="53" t="s">
        <v>16</v>
      </c>
      <c r="C29" s="47"/>
      <c r="D29" s="47">
        <v>11.957780133533525</v>
      </c>
      <c r="E29" s="47"/>
      <c r="F29" s="47"/>
      <c r="G29" s="47"/>
      <c r="H29" s="47">
        <v>11.957780133533525</v>
      </c>
    </row>
    <row r="30" spans="2:17" ht="13" x14ac:dyDescent="0.3">
      <c r="B30" s="53" t="s">
        <v>13</v>
      </c>
      <c r="C30" s="47"/>
      <c r="D30" s="47"/>
      <c r="E30" s="47"/>
      <c r="F30" s="47">
        <v>11.951684397429329</v>
      </c>
      <c r="G30" s="47"/>
      <c r="H30" s="47">
        <v>11.951684397429329</v>
      </c>
    </row>
    <row r="31" spans="2:17" ht="13" x14ac:dyDescent="0.3">
      <c r="B31" s="104" t="s">
        <v>8</v>
      </c>
      <c r="C31" s="105"/>
      <c r="D31" s="105"/>
      <c r="E31" s="105">
        <v>11.513992289316736</v>
      </c>
      <c r="F31" s="105"/>
      <c r="G31" s="105"/>
      <c r="H31" s="105">
        <v>11.513992289316736</v>
      </c>
    </row>
    <row r="32" spans="2:17" x14ac:dyDescent="0.25">
      <c r="B32" s="3" t="s">
        <v>119</v>
      </c>
      <c r="J32" s="111"/>
      <c r="K32" s="111"/>
      <c r="L32" s="111"/>
      <c r="M32" s="111"/>
      <c r="N32" s="111"/>
      <c r="O32" s="111"/>
      <c r="P32" s="111"/>
      <c r="Q32" s="111"/>
    </row>
    <row r="33" spans="2:18" ht="13" customHeight="1" x14ac:dyDescent="0.3">
      <c r="B33" s="111" t="s">
        <v>120</v>
      </c>
      <c r="C33" s="111"/>
      <c r="D33" s="111"/>
      <c r="E33" s="111"/>
      <c r="F33" s="111"/>
      <c r="G33" s="111"/>
      <c r="H33" s="111"/>
      <c r="I33" s="111"/>
      <c r="J33" s="16"/>
      <c r="K33" s="43"/>
      <c r="L33" s="43"/>
      <c r="M33" s="43"/>
      <c r="N33" s="43"/>
      <c r="O33" s="43"/>
      <c r="P33" s="43"/>
      <c r="Q33" s="43"/>
    </row>
    <row r="34" spans="2:18" x14ac:dyDescent="0.25">
      <c r="B34" s="111"/>
      <c r="C34" s="111"/>
      <c r="D34" s="111"/>
      <c r="E34" s="111"/>
      <c r="F34" s="111"/>
      <c r="G34" s="111"/>
      <c r="H34" s="111"/>
      <c r="I34" s="111"/>
      <c r="J34" s="124"/>
      <c r="K34" s="124"/>
      <c r="L34" s="124"/>
      <c r="M34" s="124"/>
      <c r="N34" s="124"/>
      <c r="O34" s="124"/>
      <c r="P34" s="124"/>
      <c r="Q34" s="124"/>
    </row>
    <row r="35" spans="2:18" ht="15.75" customHeight="1" x14ac:dyDescent="0.3">
      <c r="B35" s="16" t="s">
        <v>84</v>
      </c>
    </row>
    <row r="36" spans="2:18" ht="15" customHeight="1" x14ac:dyDescent="0.25"/>
    <row r="45" spans="2:18" ht="20.25" customHeight="1" x14ac:dyDescent="0.3">
      <c r="B45" s="38"/>
      <c r="C45" s="38"/>
      <c r="D45" s="38"/>
      <c r="E45" s="38"/>
      <c r="F45" s="38"/>
      <c r="G45" s="38"/>
      <c r="H45" s="38"/>
    </row>
    <row r="46" spans="2:18" ht="13" x14ac:dyDescent="0.3">
      <c r="B46" s="38"/>
      <c r="C46" s="38"/>
      <c r="D46" s="38"/>
      <c r="E46" s="38"/>
      <c r="F46" s="38"/>
      <c r="G46" s="38"/>
      <c r="H46" s="38"/>
    </row>
    <row r="47" spans="2:18" ht="13" x14ac:dyDescent="0.3">
      <c r="B47" s="48"/>
      <c r="C47" s="48"/>
      <c r="D47" s="48"/>
      <c r="E47" s="48"/>
      <c r="F47" s="48"/>
      <c r="G47" s="48"/>
      <c r="H47" s="48"/>
      <c r="I47" s="38"/>
      <c r="J47" s="48"/>
      <c r="K47" s="48"/>
      <c r="L47" s="48"/>
      <c r="M47" s="48"/>
      <c r="N47" s="48"/>
      <c r="O47" s="48"/>
      <c r="P47" s="48"/>
      <c r="Q47" s="48"/>
      <c r="R47" s="48"/>
    </row>
    <row r="48" spans="2:18" ht="13" x14ac:dyDescent="0.3">
      <c r="B48" s="48"/>
      <c r="C48" s="48"/>
      <c r="D48" s="48"/>
      <c r="E48" s="48"/>
      <c r="F48" s="48"/>
      <c r="G48" s="48"/>
      <c r="H48" s="48"/>
      <c r="I48" s="38"/>
      <c r="J48" s="48"/>
      <c r="K48" s="48"/>
      <c r="L48" s="48"/>
      <c r="M48" s="48"/>
      <c r="N48" s="48"/>
      <c r="O48" s="48"/>
      <c r="P48" s="48"/>
      <c r="Q48" s="48"/>
      <c r="R48" s="48"/>
    </row>
    <row r="49" spans="2:22" x14ac:dyDescent="0.25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2:22" x14ac:dyDescent="0.25">
      <c r="B50" s="48"/>
      <c r="C50" s="48"/>
      <c r="D50" s="48"/>
      <c r="E50" s="48"/>
      <c r="F50" s="48"/>
      <c r="G50" s="48"/>
      <c r="H50" s="48"/>
      <c r="I50" s="48"/>
      <c r="J50" s="49"/>
      <c r="K50" s="49"/>
      <c r="L50" s="49"/>
      <c r="M50" s="49"/>
      <c r="N50" s="48"/>
      <c r="O50" s="48"/>
      <c r="P50" s="48"/>
      <c r="Q50" s="48"/>
      <c r="R50" s="48"/>
    </row>
    <row r="51" spans="2:22" x14ac:dyDescent="0.25">
      <c r="B51" s="48"/>
      <c r="C51" s="48"/>
      <c r="D51" s="48"/>
      <c r="E51" s="48"/>
      <c r="F51" s="48"/>
      <c r="G51" s="48"/>
      <c r="H51" s="48"/>
      <c r="I51" s="48"/>
      <c r="J51" s="49"/>
      <c r="K51" s="49"/>
      <c r="L51" s="49"/>
      <c r="M51" s="49"/>
      <c r="N51" s="48"/>
      <c r="O51" s="48"/>
      <c r="P51" s="48"/>
      <c r="Q51" s="48"/>
      <c r="R51" s="48"/>
    </row>
    <row r="52" spans="2:22" x14ac:dyDescent="0.25">
      <c r="B52" s="48"/>
      <c r="C52" s="48"/>
      <c r="D52" s="48"/>
      <c r="E52" s="48"/>
      <c r="F52" s="48"/>
      <c r="G52" s="48"/>
      <c r="H52" s="48"/>
      <c r="I52" s="48"/>
      <c r="J52" s="49"/>
      <c r="K52" s="49"/>
      <c r="L52" s="49"/>
      <c r="M52" s="49"/>
      <c r="N52" s="48"/>
      <c r="O52" s="48"/>
      <c r="P52" s="48"/>
      <c r="Q52" s="48"/>
      <c r="R52" s="48"/>
    </row>
    <row r="53" spans="2:22" x14ac:dyDescent="0.25">
      <c r="B53" s="48"/>
      <c r="C53" s="48"/>
      <c r="D53" s="48"/>
      <c r="E53" s="48"/>
      <c r="F53" s="48"/>
      <c r="G53" s="48"/>
      <c r="H53" s="48"/>
      <c r="I53" s="48"/>
      <c r="J53" s="49"/>
      <c r="K53" s="49"/>
      <c r="L53" s="49"/>
      <c r="M53" s="49"/>
      <c r="N53" s="48"/>
      <c r="O53" s="48"/>
      <c r="P53" s="48"/>
      <c r="Q53" s="48"/>
      <c r="R53" s="48"/>
    </row>
    <row r="54" spans="2:22" x14ac:dyDescent="0.25">
      <c r="B54" s="48"/>
      <c r="C54" s="48"/>
      <c r="D54" s="48"/>
      <c r="E54" s="48"/>
      <c r="F54" s="48"/>
      <c r="G54" s="48"/>
      <c r="H54" s="48"/>
      <c r="I54" s="48"/>
      <c r="J54" s="49"/>
      <c r="K54" s="49"/>
      <c r="L54" s="49"/>
      <c r="M54" s="49"/>
      <c r="N54" s="48"/>
      <c r="O54" s="48"/>
      <c r="P54" s="48"/>
      <c r="Q54" s="48"/>
      <c r="R54" s="48"/>
    </row>
    <row r="55" spans="2:22" x14ac:dyDescent="0.25">
      <c r="B55" s="48"/>
      <c r="C55" s="48"/>
      <c r="D55" s="48"/>
      <c r="E55" s="48"/>
      <c r="F55" s="48"/>
      <c r="G55" s="48"/>
      <c r="H55" s="48"/>
      <c r="I55" s="48"/>
      <c r="J55" s="49"/>
      <c r="K55" s="49"/>
      <c r="L55" s="49"/>
      <c r="M55" s="49"/>
      <c r="N55" s="48"/>
      <c r="O55" s="48"/>
      <c r="P55" s="48"/>
      <c r="Q55" s="48"/>
      <c r="R55" s="48"/>
    </row>
    <row r="56" spans="2:22" x14ac:dyDescent="0.25">
      <c r="B56" s="48"/>
      <c r="C56" s="48"/>
      <c r="D56" s="48"/>
      <c r="E56" s="48"/>
      <c r="F56" s="48"/>
      <c r="G56" s="48"/>
      <c r="H56" s="48"/>
      <c r="I56" s="48"/>
      <c r="J56" s="49"/>
      <c r="K56" s="49"/>
      <c r="L56" s="49"/>
      <c r="M56" s="49"/>
      <c r="N56" s="48"/>
      <c r="O56" s="48"/>
      <c r="P56" s="48"/>
      <c r="Q56" s="48"/>
      <c r="R56" s="48"/>
    </row>
    <row r="57" spans="2:22" x14ac:dyDescent="0.25">
      <c r="B57" s="48"/>
      <c r="C57" s="48"/>
      <c r="D57" s="48"/>
      <c r="E57" s="48"/>
      <c r="F57" s="48"/>
      <c r="G57" s="48"/>
      <c r="H57" s="48"/>
      <c r="I57" s="48"/>
      <c r="J57" s="49"/>
      <c r="K57" s="49"/>
      <c r="L57" s="49"/>
      <c r="M57" s="49"/>
      <c r="N57" s="48"/>
      <c r="O57" s="48"/>
      <c r="P57" s="48"/>
      <c r="Q57" s="48"/>
      <c r="R57" s="48"/>
    </row>
    <row r="58" spans="2:22" x14ac:dyDescent="0.25">
      <c r="B58" s="48"/>
      <c r="C58" s="48"/>
      <c r="D58" s="48"/>
      <c r="E58" s="48"/>
      <c r="F58" s="48"/>
      <c r="G58" s="48"/>
      <c r="H58" s="48"/>
      <c r="I58" s="48"/>
      <c r="J58" s="49"/>
      <c r="K58" s="49"/>
      <c r="L58" s="49"/>
      <c r="M58" s="49"/>
      <c r="N58" s="48"/>
      <c r="O58" s="48"/>
      <c r="P58" s="48"/>
      <c r="Q58" s="48"/>
      <c r="R58" s="48"/>
    </row>
    <row r="59" spans="2:22" x14ac:dyDescent="0.25">
      <c r="B59" s="48"/>
      <c r="C59" s="48"/>
      <c r="D59" s="48"/>
      <c r="E59" s="48"/>
      <c r="F59" s="48"/>
      <c r="G59" s="48"/>
      <c r="H59" s="48"/>
      <c r="I59" s="48"/>
      <c r="J59" s="49"/>
      <c r="K59" s="49"/>
      <c r="L59" s="49"/>
      <c r="M59" s="49"/>
      <c r="N59" s="48"/>
      <c r="O59" s="48"/>
      <c r="P59" s="48"/>
      <c r="Q59" s="48"/>
      <c r="R59" s="48"/>
    </row>
    <row r="60" spans="2:22" x14ac:dyDescent="0.25">
      <c r="B60" s="48"/>
      <c r="C60" s="48"/>
      <c r="D60" s="48"/>
      <c r="E60" s="48"/>
      <c r="F60" s="48"/>
      <c r="G60" s="48"/>
      <c r="H60" s="48"/>
      <c r="I60" s="48"/>
      <c r="J60" s="49"/>
      <c r="K60" s="49"/>
      <c r="L60" s="49"/>
      <c r="M60" s="49"/>
      <c r="N60" s="48"/>
      <c r="O60" s="48"/>
      <c r="P60" s="48"/>
      <c r="Q60" s="48"/>
      <c r="R60" s="48"/>
    </row>
    <row r="61" spans="2:22" x14ac:dyDescent="0.25">
      <c r="B61" s="48"/>
      <c r="C61" s="48"/>
      <c r="D61" s="48"/>
      <c r="E61" s="48"/>
      <c r="F61" s="48"/>
      <c r="G61" s="48"/>
      <c r="H61" s="48"/>
      <c r="I61" s="48"/>
      <c r="J61" s="49"/>
      <c r="K61" s="49"/>
      <c r="L61" s="49"/>
      <c r="M61" s="49"/>
      <c r="N61" s="48"/>
      <c r="O61" s="48"/>
      <c r="P61" s="48"/>
      <c r="Q61" s="48"/>
      <c r="R61" s="48"/>
    </row>
    <row r="62" spans="2:22" x14ac:dyDescent="0.25">
      <c r="B62" s="48"/>
      <c r="C62" s="48"/>
      <c r="D62" s="48"/>
      <c r="E62" s="48"/>
      <c r="F62" s="48"/>
      <c r="G62" s="48"/>
      <c r="H62" s="48"/>
      <c r="I62" s="48"/>
      <c r="J62" s="49"/>
      <c r="K62" s="49"/>
      <c r="L62" s="49"/>
      <c r="M62" s="49"/>
      <c r="N62" s="48"/>
      <c r="O62" s="48"/>
      <c r="P62" s="48"/>
      <c r="Q62" s="48"/>
      <c r="R62" s="48"/>
    </row>
    <row r="63" spans="2:22" x14ac:dyDescent="0.25">
      <c r="B63" s="48"/>
      <c r="C63" s="48"/>
      <c r="D63" s="48"/>
      <c r="E63" s="48"/>
      <c r="F63" s="48"/>
      <c r="G63" s="48"/>
      <c r="H63" s="48"/>
      <c r="I63" s="48"/>
      <c r="J63" s="49"/>
      <c r="K63" s="49"/>
      <c r="L63" s="49"/>
      <c r="M63" s="49"/>
      <c r="N63" s="48"/>
      <c r="O63" s="48"/>
      <c r="P63" s="48"/>
      <c r="Q63" s="48"/>
      <c r="R63" s="48"/>
    </row>
    <row r="64" spans="2:22" ht="15" customHeight="1" x14ac:dyDescent="0.25">
      <c r="B64" s="48"/>
      <c r="C64" s="48"/>
      <c r="D64" s="48"/>
      <c r="E64" s="48"/>
      <c r="F64" s="48"/>
      <c r="G64" s="48"/>
      <c r="H64" s="48"/>
      <c r="I64" s="48"/>
      <c r="J64" s="49"/>
      <c r="K64" s="123"/>
      <c r="L64" s="123"/>
      <c r="M64" s="123"/>
      <c r="N64" s="123"/>
      <c r="O64" s="123"/>
      <c r="P64" s="123"/>
      <c r="Q64" s="123"/>
      <c r="R64" s="123"/>
      <c r="S64" s="15"/>
      <c r="T64" s="15"/>
      <c r="U64" s="15"/>
      <c r="V64" s="15"/>
    </row>
    <row r="65" spans="2:18" x14ac:dyDescent="0.25">
      <c r="B65" s="48"/>
      <c r="C65" s="48"/>
      <c r="D65" s="48"/>
      <c r="E65" s="48"/>
      <c r="F65" s="48"/>
      <c r="G65" s="48"/>
      <c r="H65" s="48"/>
      <c r="I65" s="48"/>
      <c r="J65" s="49"/>
      <c r="K65" s="123"/>
      <c r="L65" s="123"/>
      <c r="M65" s="123"/>
      <c r="N65" s="123"/>
      <c r="O65" s="123"/>
      <c r="P65" s="123"/>
      <c r="Q65" s="123"/>
      <c r="R65" s="123"/>
    </row>
    <row r="66" spans="2:18" x14ac:dyDescent="0.25">
      <c r="B66" s="48"/>
      <c r="C66" s="48"/>
      <c r="D66" s="48"/>
      <c r="E66" s="48"/>
      <c r="F66" s="48"/>
      <c r="G66" s="48"/>
      <c r="H66" s="48"/>
      <c r="I66" s="48"/>
      <c r="J66" s="49"/>
      <c r="K66" s="48"/>
      <c r="L66" s="49"/>
      <c r="M66" s="49"/>
      <c r="N66" s="48"/>
      <c r="O66" s="48"/>
      <c r="P66" s="48"/>
      <c r="Q66" s="48"/>
      <c r="R66" s="48"/>
    </row>
    <row r="67" spans="2:18" ht="13" x14ac:dyDescent="0.3">
      <c r="B67" s="48"/>
      <c r="C67" s="48"/>
      <c r="D67" s="48"/>
      <c r="E67" s="48"/>
      <c r="F67" s="48"/>
      <c r="G67" s="48"/>
      <c r="H67" s="48"/>
      <c r="I67" s="48"/>
      <c r="J67" s="49"/>
      <c r="K67" s="50"/>
      <c r="L67" s="49"/>
      <c r="M67" s="49"/>
      <c r="N67" s="48"/>
      <c r="O67" s="48"/>
      <c r="P67" s="48"/>
      <c r="Q67" s="48"/>
      <c r="R67" s="48"/>
    </row>
    <row r="68" spans="2:18" x14ac:dyDescent="0.25">
      <c r="B68" s="48"/>
      <c r="C68" s="48"/>
      <c r="D68" s="48"/>
      <c r="E68" s="48"/>
      <c r="F68" s="48"/>
      <c r="G68" s="48"/>
      <c r="H68" s="48"/>
      <c r="I68" s="48"/>
      <c r="J68" s="49"/>
      <c r="K68" s="49"/>
      <c r="L68" s="49"/>
      <c r="M68" s="49"/>
      <c r="N68" s="48"/>
      <c r="O68" s="48"/>
      <c r="P68" s="48"/>
      <c r="Q68" s="48"/>
      <c r="R68" s="48"/>
    </row>
    <row r="69" spans="2:18" x14ac:dyDescent="0.25">
      <c r="B69" s="48"/>
      <c r="C69" s="48"/>
      <c r="D69" s="48"/>
      <c r="E69" s="48"/>
      <c r="F69" s="48"/>
      <c r="G69" s="48"/>
      <c r="H69" s="48"/>
      <c r="I69" s="48"/>
      <c r="J69" s="49"/>
      <c r="K69" s="49"/>
      <c r="L69" s="49"/>
      <c r="M69" s="49"/>
      <c r="N69" s="48"/>
      <c r="O69" s="48"/>
      <c r="P69" s="48"/>
      <c r="Q69" s="48"/>
      <c r="R69" s="48"/>
    </row>
    <row r="70" spans="2:18" x14ac:dyDescent="0.25">
      <c r="B70" s="48"/>
      <c r="C70" s="48"/>
      <c r="D70" s="48"/>
      <c r="E70" s="48"/>
      <c r="F70" s="48"/>
      <c r="G70" s="48"/>
      <c r="H70" s="48"/>
      <c r="I70" s="48"/>
      <c r="J70" s="49"/>
      <c r="K70" s="49"/>
      <c r="L70" s="49"/>
      <c r="M70" s="49"/>
      <c r="N70" s="48"/>
      <c r="O70" s="48"/>
      <c r="P70" s="48"/>
      <c r="Q70" s="48"/>
      <c r="R70" s="48"/>
    </row>
    <row r="71" spans="2:18" x14ac:dyDescent="0.25">
      <c r="B71" s="48"/>
      <c r="C71" s="48"/>
      <c r="D71" s="48"/>
      <c r="E71" s="48"/>
      <c r="F71" s="48"/>
      <c r="G71" s="48"/>
      <c r="H71" s="48"/>
      <c r="I71" s="48"/>
      <c r="J71" s="49"/>
      <c r="K71" s="49"/>
      <c r="L71" s="49"/>
      <c r="M71" s="49"/>
      <c r="N71" s="48"/>
      <c r="O71" s="48"/>
      <c r="P71" s="48"/>
      <c r="Q71" s="48"/>
      <c r="R71" s="48"/>
    </row>
    <row r="72" spans="2:18" x14ac:dyDescent="0.25">
      <c r="B72" s="48"/>
      <c r="C72" s="48"/>
      <c r="D72" s="48"/>
      <c r="E72" s="48"/>
      <c r="F72" s="48"/>
      <c r="G72" s="48"/>
      <c r="H72" s="48"/>
      <c r="I72" s="48"/>
      <c r="J72" s="49"/>
      <c r="K72" s="49"/>
      <c r="L72" s="49"/>
      <c r="M72" s="49"/>
      <c r="N72" s="48"/>
      <c r="O72" s="48"/>
      <c r="P72" s="48"/>
      <c r="Q72" s="48"/>
      <c r="R72" s="48"/>
    </row>
    <row r="73" spans="2:18" x14ac:dyDescent="0.25">
      <c r="B73" s="48"/>
      <c r="C73" s="48"/>
      <c r="D73" s="48"/>
      <c r="E73" s="48"/>
      <c r="F73" s="48"/>
      <c r="G73" s="48"/>
      <c r="H73" s="48"/>
      <c r="I73" s="48"/>
      <c r="J73" s="49"/>
      <c r="K73" s="49"/>
      <c r="L73" s="49"/>
      <c r="M73" s="49"/>
      <c r="N73" s="48"/>
      <c r="O73" s="48"/>
      <c r="P73" s="48"/>
      <c r="Q73" s="48"/>
      <c r="R73" s="48"/>
    </row>
    <row r="74" spans="2:18" x14ac:dyDescent="0.25">
      <c r="B74" s="48"/>
      <c r="C74" s="48"/>
      <c r="D74" s="48"/>
      <c r="E74" s="48"/>
      <c r="F74" s="48"/>
      <c r="G74" s="48"/>
      <c r="H74" s="48"/>
      <c r="I74" s="48"/>
      <c r="J74" s="49"/>
      <c r="K74" s="49"/>
      <c r="L74" s="49"/>
      <c r="M74" s="49"/>
      <c r="N74" s="48"/>
      <c r="O74" s="48"/>
      <c r="P74" s="48"/>
      <c r="Q74" s="48"/>
      <c r="R74" s="48"/>
    </row>
    <row r="75" spans="2:18" x14ac:dyDescent="0.25">
      <c r="B75" s="48"/>
      <c r="C75" s="48"/>
      <c r="D75" s="48"/>
      <c r="E75" s="48"/>
      <c r="F75" s="48"/>
      <c r="G75" s="48"/>
      <c r="H75" s="48"/>
      <c r="I75" s="48"/>
      <c r="J75" s="49"/>
      <c r="K75" s="49"/>
      <c r="L75" s="49"/>
      <c r="M75" s="49"/>
      <c r="N75" s="48"/>
      <c r="O75" s="48"/>
      <c r="P75" s="48"/>
      <c r="Q75" s="48"/>
      <c r="R75" s="48"/>
    </row>
    <row r="76" spans="2:18" x14ac:dyDescent="0.25">
      <c r="B76" s="48"/>
      <c r="C76" s="48"/>
      <c r="D76" s="48"/>
      <c r="E76" s="48"/>
      <c r="F76" s="48"/>
      <c r="G76" s="48"/>
      <c r="H76" s="48"/>
      <c r="I76" s="48"/>
      <c r="J76" s="49"/>
      <c r="K76" s="49"/>
      <c r="L76" s="49"/>
      <c r="M76" s="49"/>
      <c r="N76" s="48"/>
      <c r="O76" s="48"/>
      <c r="P76" s="48"/>
      <c r="Q76" s="48"/>
      <c r="R76" s="48"/>
    </row>
    <row r="77" spans="2:18" x14ac:dyDescent="0.25">
      <c r="I77" s="48"/>
      <c r="J77" s="49"/>
      <c r="K77" s="49"/>
      <c r="L77" s="49"/>
      <c r="M77" s="49"/>
      <c r="N77" s="48"/>
      <c r="O77" s="48"/>
      <c r="P77" s="48"/>
      <c r="Q77" s="48"/>
      <c r="R77" s="48"/>
    </row>
    <row r="78" spans="2:18" x14ac:dyDescent="0.25">
      <c r="I78" s="48"/>
      <c r="J78" s="49"/>
      <c r="K78" s="49"/>
      <c r="L78" s="49"/>
      <c r="M78" s="49"/>
      <c r="N78" s="48"/>
      <c r="O78" s="48"/>
      <c r="P78" s="48"/>
      <c r="Q78" s="48"/>
      <c r="R78" s="48"/>
    </row>
  </sheetData>
  <sortState xmlns:xlrd2="http://schemas.microsoft.com/office/spreadsheetml/2017/richdata2" ref="B7:H31">
    <sortCondition descending="1" ref="H7:H31"/>
  </sortState>
  <mergeCells count="5">
    <mergeCell ref="K64:R65"/>
    <mergeCell ref="J34:Q34"/>
    <mergeCell ref="J4:O4"/>
    <mergeCell ref="J32:Q32"/>
    <mergeCell ref="B33:I3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7"/>
  </sheetPr>
  <dimension ref="B2:R36"/>
  <sheetViews>
    <sheetView showGridLines="0" zoomScaleNormal="100" workbookViewId="0">
      <selection activeCell="K13" sqref="K13"/>
    </sheetView>
  </sheetViews>
  <sheetFormatPr defaultColWidth="9.1796875" defaultRowHeight="12.5" x14ac:dyDescent="0.25"/>
  <cols>
    <col min="1" max="1" width="3" style="4" customWidth="1"/>
    <col min="2" max="2" width="15.26953125" style="3" customWidth="1"/>
    <col min="3" max="4" width="8.1796875" style="3" customWidth="1"/>
    <col min="5" max="18" width="9.1796875" style="3"/>
    <col min="19" max="16384" width="9.1796875" style="4"/>
  </cols>
  <sheetData>
    <row r="2" spans="2:16" ht="15.5" x14ac:dyDescent="0.35">
      <c r="B2" s="1" t="s">
        <v>122</v>
      </c>
    </row>
    <row r="3" spans="2:16" ht="8.25" customHeight="1" x14ac:dyDescent="0.3"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2:16" ht="13" x14ac:dyDescent="0.25">
      <c r="B4" s="92"/>
      <c r="C4" s="92" t="s">
        <v>50</v>
      </c>
      <c r="D4" s="92" t="s">
        <v>51</v>
      </c>
    </row>
    <row r="5" spans="2:16" ht="13" x14ac:dyDescent="0.3">
      <c r="B5" s="39" t="s">
        <v>77</v>
      </c>
      <c r="C5" s="51">
        <v>2.3957333699053689</v>
      </c>
      <c r="D5" s="51">
        <v>4.5759749027019341</v>
      </c>
    </row>
    <row r="6" spans="2:16" ht="13" x14ac:dyDescent="0.3">
      <c r="B6" s="12"/>
      <c r="C6" s="52"/>
      <c r="D6" s="52"/>
    </row>
    <row r="7" spans="2:16" ht="13" x14ac:dyDescent="0.3">
      <c r="B7" s="53" t="s">
        <v>6</v>
      </c>
      <c r="C7" s="54">
        <v>16.785607081690607</v>
      </c>
      <c r="D7" s="54">
        <v>23.241850764257357</v>
      </c>
    </row>
    <row r="8" spans="2:16" ht="13" x14ac:dyDescent="0.3">
      <c r="B8" s="53" t="s">
        <v>11</v>
      </c>
      <c r="C8" s="54">
        <v>2.9913264606574104</v>
      </c>
      <c r="D8" s="54">
        <v>22.226056495226974</v>
      </c>
    </row>
    <row r="9" spans="2:16" ht="13" x14ac:dyDescent="0.3">
      <c r="B9" s="53" t="s">
        <v>10</v>
      </c>
      <c r="C9" s="54">
        <v>6.0475744616002283</v>
      </c>
      <c r="D9" s="54">
        <v>14.669839155724869</v>
      </c>
    </row>
    <row r="10" spans="2:16" ht="13" x14ac:dyDescent="0.3">
      <c r="B10" s="53" t="s">
        <v>1</v>
      </c>
      <c r="C10" s="54">
        <v>6.5076076016843984</v>
      </c>
      <c r="D10" s="54">
        <v>12.894203051524586</v>
      </c>
    </row>
    <row r="11" spans="2:16" ht="13" x14ac:dyDescent="0.3">
      <c r="B11" s="53" t="s">
        <v>70</v>
      </c>
      <c r="C11" s="54">
        <v>4.0341246242244901</v>
      </c>
      <c r="D11" s="54">
        <v>7.8404591152173841</v>
      </c>
    </row>
    <row r="12" spans="2:16" ht="13" x14ac:dyDescent="0.3">
      <c r="B12" s="53" t="s">
        <v>22</v>
      </c>
      <c r="C12" s="54">
        <v>3.7376412965530701</v>
      </c>
      <c r="D12" s="54">
        <v>6.3912203183883989</v>
      </c>
    </row>
    <row r="13" spans="2:16" ht="13" x14ac:dyDescent="0.3">
      <c r="B13" s="53" t="s">
        <v>7</v>
      </c>
      <c r="C13" s="54">
        <v>2.5579386525537573</v>
      </c>
      <c r="D13" s="54">
        <v>6.3592711160316435</v>
      </c>
    </row>
    <row r="14" spans="2:16" ht="13" x14ac:dyDescent="0.3">
      <c r="B14" s="53" t="s">
        <v>0</v>
      </c>
      <c r="C14" s="54">
        <v>3.818741053284862</v>
      </c>
      <c r="D14" s="54">
        <v>6.288356510565194</v>
      </c>
    </row>
    <row r="15" spans="2:16" ht="13" x14ac:dyDescent="0.3">
      <c r="B15" s="53" t="s">
        <v>21</v>
      </c>
      <c r="C15" s="54">
        <v>4.9390413736434384</v>
      </c>
      <c r="D15" s="54">
        <v>6.2501157247237424</v>
      </c>
    </row>
    <row r="16" spans="2:16" ht="13" x14ac:dyDescent="0.3">
      <c r="B16" s="53" t="s">
        <v>17</v>
      </c>
      <c r="C16" s="54">
        <v>2.7518295563235289</v>
      </c>
      <c r="D16" s="54">
        <v>6.1205988590691884</v>
      </c>
    </row>
    <row r="17" spans="2:17" ht="13" x14ac:dyDescent="0.3">
      <c r="B17" s="53" t="s">
        <v>9</v>
      </c>
      <c r="C17" s="54">
        <v>3.0624213608612236</v>
      </c>
      <c r="D17" s="54">
        <v>5.7285469653413674</v>
      </c>
    </row>
    <row r="18" spans="2:17" ht="13" x14ac:dyDescent="0.3">
      <c r="B18" s="53" t="s">
        <v>20</v>
      </c>
      <c r="C18" s="54">
        <v>2.7088526999244937</v>
      </c>
      <c r="D18" s="54">
        <v>5.6448403799480023</v>
      </c>
    </row>
    <row r="19" spans="2:17" ht="13" x14ac:dyDescent="0.3">
      <c r="B19" s="53" t="s">
        <v>5</v>
      </c>
      <c r="C19" s="54" t="s">
        <v>82</v>
      </c>
      <c r="D19" s="54">
        <v>5.5830360143407525</v>
      </c>
    </row>
    <row r="20" spans="2:17" ht="13" x14ac:dyDescent="0.3">
      <c r="B20" s="53" t="s">
        <v>19</v>
      </c>
      <c r="C20" s="54">
        <v>4.7175696065928818</v>
      </c>
      <c r="D20" s="54">
        <v>5.5320421773978978</v>
      </c>
    </row>
    <row r="21" spans="2:17" ht="13" x14ac:dyDescent="0.3">
      <c r="B21" s="53" t="s">
        <v>8</v>
      </c>
      <c r="C21" s="54">
        <v>2.0792057533011792</v>
      </c>
      <c r="D21" s="54">
        <v>5.1328728134392216</v>
      </c>
    </row>
    <row r="22" spans="2:17" ht="13" x14ac:dyDescent="0.3">
      <c r="B22" s="53" t="s">
        <v>61</v>
      </c>
      <c r="C22" s="54" t="s">
        <v>82</v>
      </c>
      <c r="D22" s="54">
        <v>4.7965509090282428</v>
      </c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</row>
    <row r="23" spans="2:17" ht="15" customHeight="1" x14ac:dyDescent="0.3">
      <c r="B23" s="53" t="s">
        <v>18</v>
      </c>
      <c r="C23" s="54">
        <v>2.2650339512051083</v>
      </c>
      <c r="D23" s="54">
        <v>4.6879582567863602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2:17" ht="13" x14ac:dyDescent="0.3">
      <c r="B24" s="53" t="s">
        <v>12</v>
      </c>
      <c r="C24" s="54">
        <v>2.7789595753142411</v>
      </c>
      <c r="D24" s="54">
        <v>4.5757829391264329</v>
      </c>
      <c r="G24" s="26"/>
      <c r="H24" s="26"/>
      <c r="I24" s="26"/>
      <c r="J24" s="26"/>
      <c r="K24" s="26"/>
      <c r="L24" s="26"/>
      <c r="M24" s="26"/>
    </row>
    <row r="25" spans="2:17" ht="13" x14ac:dyDescent="0.3">
      <c r="B25" s="53" t="s">
        <v>15</v>
      </c>
      <c r="C25" s="54">
        <v>2.4622777857316782</v>
      </c>
      <c r="D25" s="54">
        <v>4.4593262417536392</v>
      </c>
      <c r="F25" s="41"/>
    </row>
    <row r="26" spans="2:17" ht="13" x14ac:dyDescent="0.3">
      <c r="B26" s="53" t="s">
        <v>14</v>
      </c>
      <c r="C26" s="54">
        <v>2.2489412982313897</v>
      </c>
      <c r="D26" s="54">
        <v>4.2572202448468861</v>
      </c>
    </row>
    <row r="27" spans="2:17" ht="13" x14ac:dyDescent="0.3">
      <c r="B27" s="53" t="s">
        <v>3</v>
      </c>
      <c r="C27" s="54">
        <v>2.7739220176746588</v>
      </c>
      <c r="D27" s="54">
        <v>4.0067409620942094</v>
      </c>
    </row>
    <row r="28" spans="2:17" ht="13" x14ac:dyDescent="0.3">
      <c r="B28" s="53" t="s">
        <v>23</v>
      </c>
      <c r="C28" s="54">
        <v>3.0063379963755157</v>
      </c>
      <c r="D28" s="54">
        <v>3.8088558127402945</v>
      </c>
    </row>
    <row r="29" spans="2:17" ht="13" x14ac:dyDescent="0.3">
      <c r="B29" s="53" t="s">
        <v>13</v>
      </c>
      <c r="C29" s="54">
        <v>2.1167475977748511</v>
      </c>
      <c r="D29" s="54">
        <v>3.4546890304535909</v>
      </c>
    </row>
    <row r="30" spans="2:17" ht="13" x14ac:dyDescent="0.3">
      <c r="B30" s="55" t="s">
        <v>24</v>
      </c>
      <c r="C30" s="56">
        <v>2.4273057075958855</v>
      </c>
      <c r="D30" s="56">
        <v>3.401992849412093</v>
      </c>
    </row>
    <row r="31" spans="2:17" ht="13" x14ac:dyDescent="0.3">
      <c r="B31" s="55" t="s">
        <v>4</v>
      </c>
      <c r="C31" s="56">
        <v>2.6676023307076533</v>
      </c>
      <c r="D31" s="56">
        <v>3.3488545526004159</v>
      </c>
    </row>
    <row r="32" spans="2:17" ht="13" x14ac:dyDescent="0.3">
      <c r="B32" s="57" t="s">
        <v>16</v>
      </c>
      <c r="C32" s="58">
        <v>2.0716821381369011</v>
      </c>
      <c r="D32" s="58">
        <v>2.967613134658234</v>
      </c>
    </row>
    <row r="33" spans="2:16" ht="27.5" customHeight="1" x14ac:dyDescent="0.25">
      <c r="B33" s="126" t="s">
        <v>123</v>
      </c>
      <c r="C33" s="126"/>
      <c r="D33" s="126"/>
      <c r="E33" s="126"/>
      <c r="F33" s="41"/>
      <c r="G33" s="41"/>
      <c r="H33" s="41"/>
      <c r="I33" s="41"/>
      <c r="J33" s="41"/>
      <c r="K33" s="41"/>
    </row>
    <row r="34" spans="2:16" ht="27" customHeight="1" x14ac:dyDescent="0.25">
      <c r="B34" s="126" t="s">
        <v>120</v>
      </c>
      <c r="C34" s="126"/>
      <c r="D34" s="126"/>
      <c r="E34" s="126"/>
      <c r="F34" s="126"/>
      <c r="G34" s="126"/>
      <c r="H34" s="126"/>
      <c r="I34" s="126"/>
      <c r="J34" s="126"/>
      <c r="K34" s="126"/>
      <c r="L34" s="26"/>
      <c r="M34" s="4"/>
      <c r="N34" s="4"/>
      <c r="O34" s="4"/>
      <c r="P34" s="4"/>
    </row>
    <row r="35" spans="2:16" ht="15.75" customHeight="1" x14ac:dyDescent="0.3">
      <c r="B35" s="67" t="s">
        <v>94</v>
      </c>
      <c r="M35" s="4"/>
      <c r="N35" s="4"/>
      <c r="O35" s="4"/>
      <c r="P35" s="4"/>
    </row>
    <row r="36" spans="2:16" ht="14.5" customHeight="1" x14ac:dyDescent="0.25"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</sheetData>
  <mergeCells count="4">
    <mergeCell ref="F3:P3"/>
    <mergeCell ref="F22:Q23"/>
    <mergeCell ref="B34:K34"/>
    <mergeCell ref="B33:E3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tabColor theme="7"/>
  </sheetPr>
  <dimension ref="B2:O38"/>
  <sheetViews>
    <sheetView showGridLines="0" topLeftCell="A4" zoomScaleNormal="100" workbookViewId="0">
      <selection activeCell="Q34" sqref="Q34"/>
    </sheetView>
  </sheetViews>
  <sheetFormatPr defaultColWidth="9.1796875" defaultRowHeight="12.5" x14ac:dyDescent="0.25"/>
  <cols>
    <col min="1" max="1" width="3" style="4" customWidth="1"/>
    <col min="2" max="2" width="15.54296875" style="3" customWidth="1"/>
    <col min="3" max="3" width="10.7265625" style="3" customWidth="1"/>
    <col min="4" max="15" width="7.453125" style="3" customWidth="1"/>
    <col min="16" max="16384" width="9.1796875" style="4"/>
  </cols>
  <sheetData>
    <row r="2" spans="2:15" ht="15" customHeight="1" x14ac:dyDescent="0.35">
      <c r="B2" s="1" t="s">
        <v>129</v>
      </c>
    </row>
    <row r="3" spans="2:15" ht="8.25" customHeight="1" x14ac:dyDescent="0.25"/>
    <row r="4" spans="2:15" ht="21" customHeight="1" x14ac:dyDescent="0.25">
      <c r="B4" s="117" t="s">
        <v>79</v>
      </c>
      <c r="C4" s="119" t="s">
        <v>63</v>
      </c>
      <c r="D4" s="121" t="s">
        <v>60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2:15" ht="25.5" customHeight="1" x14ac:dyDescent="0.25">
      <c r="B5" s="127"/>
      <c r="C5" s="128"/>
      <c r="D5" s="98" t="s">
        <v>37</v>
      </c>
      <c r="E5" s="98" t="s">
        <v>38</v>
      </c>
      <c r="F5" s="98" t="s">
        <v>39</v>
      </c>
      <c r="G5" s="98" t="s">
        <v>40</v>
      </c>
      <c r="H5" s="98" t="s">
        <v>41</v>
      </c>
      <c r="I5" s="98" t="s">
        <v>42</v>
      </c>
      <c r="J5" s="98" t="s">
        <v>43</v>
      </c>
      <c r="K5" s="98" t="s">
        <v>44</v>
      </c>
      <c r="L5" s="98" t="s">
        <v>45</v>
      </c>
      <c r="M5" s="98" t="s">
        <v>46</v>
      </c>
      <c r="N5" s="98" t="s">
        <v>47</v>
      </c>
      <c r="O5" s="98" t="s">
        <v>48</v>
      </c>
    </row>
    <row r="6" spans="2:15" ht="13" x14ac:dyDescent="0.3">
      <c r="B6" s="39" t="s">
        <v>77</v>
      </c>
      <c r="C6" s="96" t="s">
        <v>141</v>
      </c>
      <c r="D6" s="97" t="s">
        <v>95</v>
      </c>
      <c r="E6" s="97" t="s">
        <v>97</v>
      </c>
      <c r="F6" s="97" t="s">
        <v>88</v>
      </c>
      <c r="G6" s="97" t="s">
        <v>124</v>
      </c>
      <c r="H6" s="97" t="s">
        <v>125</v>
      </c>
      <c r="I6" s="97" t="s">
        <v>113</v>
      </c>
      <c r="J6" s="97" t="s">
        <v>126</v>
      </c>
      <c r="K6" s="97" t="s">
        <v>127</v>
      </c>
      <c r="L6" s="97" t="s">
        <v>128</v>
      </c>
      <c r="M6" s="97" t="s">
        <v>111</v>
      </c>
      <c r="N6" s="97" t="s">
        <v>96</v>
      </c>
      <c r="O6" s="97" t="s">
        <v>91</v>
      </c>
    </row>
    <row r="7" spans="2:15" ht="13" x14ac:dyDescent="0.3">
      <c r="B7" s="19" t="s">
        <v>0</v>
      </c>
      <c r="C7" s="76">
        <v>134175.816433</v>
      </c>
      <c r="D7" s="93">
        <v>3.3172975505780427</v>
      </c>
      <c r="E7" s="93">
        <v>4.9803904463937894</v>
      </c>
      <c r="F7" s="93">
        <v>4.1928985472648437</v>
      </c>
      <c r="G7" s="93">
        <v>7.7813875082426129</v>
      </c>
      <c r="H7" s="93">
        <v>7.6812721241360613</v>
      </c>
      <c r="I7" s="93">
        <v>7.04435248263961</v>
      </c>
      <c r="J7" s="93">
        <v>28.426231370871204</v>
      </c>
      <c r="K7" s="93">
        <v>12.834329765080282</v>
      </c>
      <c r="L7" s="93">
        <v>7.3721723727608879</v>
      </c>
      <c r="M7" s="93">
        <v>6.6994722834339191</v>
      </c>
      <c r="N7" s="93">
        <v>3.8219391231062114</v>
      </c>
      <c r="O7" s="93">
        <v>5.8482564254925489</v>
      </c>
    </row>
    <row r="8" spans="2:15" ht="13" x14ac:dyDescent="0.3">
      <c r="B8" s="77" t="s">
        <v>1</v>
      </c>
      <c r="C8" s="78">
        <v>21231.316830000003</v>
      </c>
      <c r="D8" s="94">
        <v>5.6770348473952836</v>
      </c>
      <c r="E8" s="94">
        <v>3.4802665370049968</v>
      </c>
      <c r="F8" s="94">
        <v>5.2659740135393189</v>
      </c>
      <c r="G8" s="94">
        <v>3.912688415191437</v>
      </c>
      <c r="H8" s="94">
        <v>5.7407868892887688</v>
      </c>
      <c r="I8" s="94">
        <v>10.642055446167067</v>
      </c>
      <c r="J8" s="94">
        <v>15.538315477156392</v>
      </c>
      <c r="K8" s="94">
        <v>24.493967989078328</v>
      </c>
      <c r="L8" s="94">
        <v>7.650109453903335</v>
      </c>
      <c r="M8" s="94">
        <v>3.8342359709395377</v>
      </c>
      <c r="N8" s="94">
        <v>2.3350892644561414</v>
      </c>
      <c r="O8" s="94">
        <v>11.429475695879388</v>
      </c>
    </row>
    <row r="9" spans="2:15" ht="13" x14ac:dyDescent="0.3">
      <c r="B9" s="77" t="s">
        <v>70</v>
      </c>
      <c r="C9" s="78">
        <v>125753.80589699998</v>
      </c>
      <c r="D9" s="94">
        <v>2.7541927683976573</v>
      </c>
      <c r="E9" s="94">
        <v>5.5585029328855926</v>
      </c>
      <c r="F9" s="94">
        <v>5.0828832999578317</v>
      </c>
      <c r="G9" s="94">
        <v>6.6996291435510269</v>
      </c>
      <c r="H9" s="94">
        <v>6.5099326550046701</v>
      </c>
      <c r="I9" s="94">
        <v>9.469088757244581</v>
      </c>
      <c r="J9" s="94">
        <v>23.180871581633326</v>
      </c>
      <c r="K9" s="94">
        <v>18.247756253830751</v>
      </c>
      <c r="L9" s="94">
        <v>8.10292612562837</v>
      </c>
      <c r="M9" s="94">
        <v>4.1827544657441527</v>
      </c>
      <c r="N9" s="94">
        <v>3.3260602414099836</v>
      </c>
      <c r="O9" s="94">
        <v>6.8854017747120633</v>
      </c>
    </row>
    <row r="10" spans="2:15" ht="13" x14ac:dyDescent="0.3">
      <c r="B10" s="77" t="s">
        <v>2</v>
      </c>
      <c r="C10" s="78" t="s">
        <v>82</v>
      </c>
      <c r="D10" s="78" t="s">
        <v>82</v>
      </c>
      <c r="E10" s="78" t="s">
        <v>82</v>
      </c>
      <c r="F10" s="78" t="s">
        <v>82</v>
      </c>
      <c r="G10" s="78" t="s">
        <v>82</v>
      </c>
      <c r="H10" s="78" t="s">
        <v>82</v>
      </c>
      <c r="I10" s="78" t="s">
        <v>82</v>
      </c>
      <c r="J10" s="78" t="s">
        <v>82</v>
      </c>
      <c r="K10" s="78" t="s">
        <v>82</v>
      </c>
      <c r="L10" s="78" t="s">
        <v>82</v>
      </c>
      <c r="M10" s="78" t="s">
        <v>82</v>
      </c>
      <c r="N10" s="78" t="s">
        <v>82</v>
      </c>
      <c r="O10" s="78" t="s">
        <v>82</v>
      </c>
    </row>
    <row r="11" spans="2:15" ht="13" x14ac:dyDescent="0.3">
      <c r="B11" s="77" t="s">
        <v>3</v>
      </c>
      <c r="C11" s="78">
        <v>1413423.3643789997</v>
      </c>
      <c r="D11" s="94">
        <v>3.899415829043932</v>
      </c>
      <c r="E11" s="94">
        <v>4.7818637305953544</v>
      </c>
      <c r="F11" s="94">
        <v>6.8700554696619909</v>
      </c>
      <c r="G11" s="94">
        <v>5.9348050684626372</v>
      </c>
      <c r="H11" s="94">
        <v>8.9086272018237498</v>
      </c>
      <c r="I11" s="94">
        <v>12.137224741248861</v>
      </c>
      <c r="J11" s="94">
        <v>10.584635452713817</v>
      </c>
      <c r="K11" s="94">
        <v>14.263796195245309</v>
      </c>
      <c r="L11" s="94">
        <v>11.730012402253122</v>
      </c>
      <c r="M11" s="94">
        <v>9.0729731545327326</v>
      </c>
      <c r="N11" s="94">
        <v>4.4351818437317601</v>
      </c>
      <c r="O11" s="94">
        <v>7.3814089106867469</v>
      </c>
    </row>
    <row r="12" spans="2:15" ht="13" x14ac:dyDescent="0.3">
      <c r="B12" s="77" t="s">
        <v>4</v>
      </c>
      <c r="C12" s="78">
        <v>16632.225931000001</v>
      </c>
      <c r="D12" s="94">
        <v>6.9596117970146159</v>
      </c>
      <c r="E12" s="94">
        <v>5.0570937256948927</v>
      </c>
      <c r="F12" s="94">
        <v>7.1553450328127335</v>
      </c>
      <c r="G12" s="94">
        <v>10.095526329223238</v>
      </c>
      <c r="H12" s="94">
        <v>8.3575120898831177</v>
      </c>
      <c r="I12" s="94">
        <v>8.7932745626914848</v>
      </c>
      <c r="J12" s="94">
        <v>15.198518577651468</v>
      </c>
      <c r="K12" s="94">
        <v>10.136666998117391</v>
      </c>
      <c r="L12" s="94">
        <v>8.0081503734113735</v>
      </c>
      <c r="M12" s="94">
        <v>6.4246162987022029</v>
      </c>
      <c r="N12" s="94">
        <v>6.8416922107766425</v>
      </c>
      <c r="O12" s="94">
        <v>6.9719920040208345</v>
      </c>
    </row>
    <row r="13" spans="2:15" ht="13" x14ac:dyDescent="0.3">
      <c r="B13" s="77" t="s">
        <v>5</v>
      </c>
      <c r="C13" s="78">
        <v>79237.549704999998</v>
      </c>
      <c r="D13" s="94">
        <v>0</v>
      </c>
      <c r="E13" s="94">
        <v>0</v>
      </c>
      <c r="F13" s="94">
        <v>0</v>
      </c>
      <c r="G13" s="94">
        <v>9.8202056663407777</v>
      </c>
      <c r="H13" s="94">
        <v>11.202576202883115</v>
      </c>
      <c r="I13" s="94">
        <v>10.783663675633344</v>
      </c>
      <c r="J13" s="94">
        <v>14.01301943123987</v>
      </c>
      <c r="K13" s="94">
        <v>17.016768134804099</v>
      </c>
      <c r="L13" s="94">
        <v>10.016370338997474</v>
      </c>
      <c r="M13" s="94">
        <v>9.9056222261056615</v>
      </c>
      <c r="N13" s="94">
        <v>11.04661598520841</v>
      </c>
      <c r="O13" s="94">
        <v>6.19515833878725</v>
      </c>
    </row>
    <row r="14" spans="2:15" ht="13" x14ac:dyDescent="0.3">
      <c r="B14" s="77" t="s">
        <v>6</v>
      </c>
      <c r="C14" s="78">
        <v>65958.481960999983</v>
      </c>
      <c r="D14" s="94">
        <v>1.5678660821992052</v>
      </c>
      <c r="E14" s="94">
        <v>1.5947463005924714</v>
      </c>
      <c r="F14" s="94">
        <v>1.7844303249670421</v>
      </c>
      <c r="G14" s="94">
        <v>6.5372748611005598</v>
      </c>
      <c r="H14" s="94">
        <v>4.044047233496336</v>
      </c>
      <c r="I14" s="94">
        <v>13.025300194264428</v>
      </c>
      <c r="J14" s="94">
        <v>26.358357527512176</v>
      </c>
      <c r="K14" s="94">
        <v>33.514145780478273</v>
      </c>
      <c r="L14" s="94">
        <v>3.2783280841401843</v>
      </c>
      <c r="M14" s="94">
        <v>2.403519991465803</v>
      </c>
      <c r="N14" s="94">
        <v>2.4081351219380291</v>
      </c>
      <c r="O14" s="94">
        <v>3.4838484978455106</v>
      </c>
    </row>
    <row r="15" spans="2:15" ht="13" x14ac:dyDescent="0.3">
      <c r="B15" s="77" t="s">
        <v>7</v>
      </c>
      <c r="C15" s="78">
        <v>635376.64014200005</v>
      </c>
      <c r="D15" s="94">
        <v>3.4664008083579696</v>
      </c>
      <c r="E15" s="94">
        <v>4.0593465842930145</v>
      </c>
      <c r="F15" s="94">
        <v>4.5585374911685097</v>
      </c>
      <c r="G15" s="94">
        <v>7.8409487131704978</v>
      </c>
      <c r="H15" s="94">
        <v>5.0499829952560136</v>
      </c>
      <c r="I15" s="94">
        <v>8.7447841391497185</v>
      </c>
      <c r="J15" s="94">
        <v>19.188995804874352</v>
      </c>
      <c r="K15" s="94">
        <v>20.231319670529832</v>
      </c>
      <c r="L15" s="94">
        <v>7.4395190061497818</v>
      </c>
      <c r="M15" s="94">
        <v>5.9726292154081966</v>
      </c>
      <c r="N15" s="94">
        <v>4.625156107160687</v>
      </c>
      <c r="O15" s="94">
        <v>8.8223794644814326</v>
      </c>
    </row>
    <row r="16" spans="2:15" ht="13" x14ac:dyDescent="0.3">
      <c r="B16" s="77" t="s">
        <v>8</v>
      </c>
      <c r="C16" s="78">
        <v>1123634.8358590005</v>
      </c>
      <c r="D16" s="94">
        <v>4.8480705217149263</v>
      </c>
      <c r="E16" s="94">
        <v>6.355560103243489</v>
      </c>
      <c r="F16" s="94">
        <v>4.8620464567774899</v>
      </c>
      <c r="G16" s="94">
        <v>7.7208455630229542</v>
      </c>
      <c r="H16" s="94">
        <v>8.1262930457469746</v>
      </c>
      <c r="I16" s="94">
        <v>8.4676389712733346</v>
      </c>
      <c r="J16" s="94">
        <v>16.868527772022951</v>
      </c>
      <c r="K16" s="94">
        <v>16.69985144048584</v>
      </c>
      <c r="L16" s="94">
        <v>7.6674329711517633</v>
      </c>
      <c r="M16" s="94">
        <v>6.9138034769641505</v>
      </c>
      <c r="N16" s="94">
        <v>3.9070613828413592</v>
      </c>
      <c r="O16" s="94">
        <v>7.5628682947547672</v>
      </c>
    </row>
    <row r="17" spans="2:15" ht="13" x14ac:dyDescent="0.3">
      <c r="B17" s="77" t="s">
        <v>9</v>
      </c>
      <c r="C17" s="78">
        <v>32428.370560999996</v>
      </c>
      <c r="D17" s="94">
        <v>4.7120428981334541</v>
      </c>
      <c r="E17" s="94">
        <v>3.7408076046192562</v>
      </c>
      <c r="F17" s="94">
        <v>4.6319164115092706</v>
      </c>
      <c r="G17" s="94">
        <v>4.7476632355114043</v>
      </c>
      <c r="H17" s="94">
        <v>6.7387730533341115</v>
      </c>
      <c r="I17" s="94">
        <v>11.989241965415939</v>
      </c>
      <c r="J17" s="94">
        <v>17.196043617148181</v>
      </c>
      <c r="K17" s="94">
        <v>19.334533673858004</v>
      </c>
      <c r="L17" s="94">
        <v>8.0690237860637968</v>
      </c>
      <c r="M17" s="94">
        <v>6.5143290225645449</v>
      </c>
      <c r="N17" s="94">
        <v>4.2559879455054554</v>
      </c>
      <c r="O17" s="94">
        <v>8.0696367863365879</v>
      </c>
    </row>
    <row r="18" spans="2:15" ht="13" x14ac:dyDescent="0.3">
      <c r="B18" s="77" t="s">
        <v>10</v>
      </c>
      <c r="C18" s="78">
        <v>270943.28751899995</v>
      </c>
      <c r="D18" s="94">
        <v>5.0831337107896459</v>
      </c>
      <c r="E18" s="94">
        <v>3.8065213168555663</v>
      </c>
      <c r="F18" s="94">
        <v>2.7232606090979763</v>
      </c>
      <c r="G18" s="94">
        <v>6.5527028123016304</v>
      </c>
      <c r="H18" s="94">
        <v>3.6923435090815664</v>
      </c>
      <c r="I18" s="94">
        <v>8.0068835030573311</v>
      </c>
      <c r="J18" s="94">
        <v>19.353493264276882</v>
      </c>
      <c r="K18" s="94">
        <v>31.64871031358792</v>
      </c>
      <c r="L18" s="94">
        <v>5.3595841948960192</v>
      </c>
      <c r="M18" s="94">
        <v>3.8567016974972042</v>
      </c>
      <c r="N18" s="94">
        <v>1.9898280641560215</v>
      </c>
      <c r="O18" s="94">
        <v>7.9268370044022252</v>
      </c>
    </row>
    <row r="19" spans="2:15" ht="13" x14ac:dyDescent="0.3">
      <c r="B19" s="77" t="s">
        <v>11</v>
      </c>
      <c r="C19" s="78">
        <v>16536.599832999997</v>
      </c>
      <c r="D19" s="94" t="s">
        <v>82</v>
      </c>
      <c r="E19" s="94">
        <v>4.1156444787509319</v>
      </c>
      <c r="F19" s="94">
        <v>5.6127823940431938</v>
      </c>
      <c r="G19" s="94">
        <v>6.8843347211447901</v>
      </c>
      <c r="H19" s="94">
        <v>5.4342922189281309</v>
      </c>
      <c r="I19" s="94">
        <v>10.082950303197377</v>
      </c>
      <c r="J19" s="94">
        <v>13.718955921475073</v>
      </c>
      <c r="K19" s="94">
        <v>18.871640558008604</v>
      </c>
      <c r="L19" s="94">
        <v>7.4972289014693025</v>
      </c>
      <c r="M19" s="94">
        <v>5.4987426870269678</v>
      </c>
      <c r="N19" s="94">
        <v>5.0150277709752586</v>
      </c>
      <c r="O19" s="94">
        <v>11.247850868884242</v>
      </c>
    </row>
    <row r="20" spans="2:15" ht="13" x14ac:dyDescent="0.3">
      <c r="B20" s="77" t="s">
        <v>12</v>
      </c>
      <c r="C20" s="78">
        <v>17503.013706000002</v>
      </c>
      <c r="D20" s="94">
        <v>4.3180197118906429</v>
      </c>
      <c r="E20" s="94">
        <v>4.9223297168799007</v>
      </c>
      <c r="F20" s="94">
        <v>7.625983550149658</v>
      </c>
      <c r="G20" s="94">
        <v>7.381760911020109</v>
      </c>
      <c r="H20" s="94">
        <v>7.5803162088891067</v>
      </c>
      <c r="I20" s="94">
        <v>9.3512465824038351</v>
      </c>
      <c r="J20" s="94">
        <v>16.253334950110908</v>
      </c>
      <c r="K20" s="94">
        <v>12.24107796513657</v>
      </c>
      <c r="L20" s="94">
        <v>8.7574711632348876</v>
      </c>
      <c r="M20" s="94">
        <v>6.1011542922687125</v>
      </c>
      <c r="N20" s="94">
        <v>6.9215094745924217</v>
      </c>
      <c r="O20" s="94">
        <v>8.5457954734232544</v>
      </c>
    </row>
    <row r="21" spans="2:15" ht="13" x14ac:dyDescent="0.3">
      <c r="B21" s="77" t="s">
        <v>13</v>
      </c>
      <c r="C21" s="78">
        <v>23667.177533000031</v>
      </c>
      <c r="D21" s="94">
        <v>5.453053445855514</v>
      </c>
      <c r="E21" s="94">
        <v>5.5730236449230182</v>
      </c>
      <c r="F21" s="94">
        <v>5.7584335947947967</v>
      </c>
      <c r="G21" s="94">
        <v>7.8316520819415523</v>
      </c>
      <c r="H21" s="94">
        <v>9.1281616829371135</v>
      </c>
      <c r="I21" s="94">
        <v>9.3272764313446164</v>
      </c>
      <c r="J21" s="94">
        <v>11.783745814689395</v>
      </c>
      <c r="K21" s="94">
        <v>11.225354114556499</v>
      </c>
      <c r="L21" s="94">
        <v>10.927375173461066</v>
      </c>
      <c r="M21" s="94">
        <v>9.3321088284414628</v>
      </c>
      <c r="N21" s="94">
        <v>7.5625079648993632</v>
      </c>
      <c r="O21" s="94">
        <v>6.0973072221556075</v>
      </c>
    </row>
    <row r="22" spans="2:15" ht="13" x14ac:dyDescent="0.3">
      <c r="B22" s="77" t="s">
        <v>14</v>
      </c>
      <c r="C22" s="78">
        <v>21785.690354000002</v>
      </c>
      <c r="D22" s="94">
        <v>5.5527959378064331</v>
      </c>
      <c r="E22" s="94">
        <v>5.2144715018930814</v>
      </c>
      <c r="F22" s="94">
        <v>5.9171345459030382</v>
      </c>
      <c r="G22" s="94">
        <v>7.5562179497229067</v>
      </c>
      <c r="H22" s="94">
        <v>7.2566369957137224</v>
      </c>
      <c r="I22" s="94">
        <v>8.1746094067338824</v>
      </c>
      <c r="J22" s="94">
        <v>14.110059594396084</v>
      </c>
      <c r="K22" s="94">
        <v>16.576457258500149</v>
      </c>
      <c r="L22" s="94">
        <v>7.8960785499466928</v>
      </c>
      <c r="M22" s="94">
        <v>5.0509180894419679</v>
      </c>
      <c r="N22" s="94">
        <v>4.862620356694344</v>
      </c>
      <c r="O22" s="94">
        <v>11.831999813247689</v>
      </c>
    </row>
    <row r="23" spans="2:15" ht="13" x14ac:dyDescent="0.3">
      <c r="B23" s="77" t="s">
        <v>15</v>
      </c>
      <c r="C23" s="78">
        <v>66564.83</v>
      </c>
      <c r="D23" s="94">
        <v>5.2494267618500645</v>
      </c>
      <c r="E23" s="94">
        <v>4.1884746043819234</v>
      </c>
      <c r="F23" s="94">
        <v>7.0065468506416986</v>
      </c>
      <c r="G23" s="94">
        <v>6.5323489896992148</v>
      </c>
      <c r="H23" s="94">
        <v>7.3146885524983691</v>
      </c>
      <c r="I23" s="94">
        <v>11.407737389248947</v>
      </c>
      <c r="J23" s="94">
        <v>14.305513887739215</v>
      </c>
      <c r="K23" s="94">
        <v>16.400052400043684</v>
      </c>
      <c r="L23" s="94">
        <v>8.0570250085518129</v>
      </c>
      <c r="M23" s="94">
        <v>5.7215679811696356</v>
      </c>
      <c r="N23" s="94">
        <v>5.6946393463334921</v>
      </c>
      <c r="O23" s="94">
        <v>8.1219782278419395</v>
      </c>
    </row>
    <row r="24" spans="2:15" ht="13" x14ac:dyDescent="0.3">
      <c r="B24" s="77" t="s">
        <v>16</v>
      </c>
      <c r="C24" s="78">
        <v>5512.0304000000006</v>
      </c>
      <c r="D24" s="94">
        <v>7.1433840422941053</v>
      </c>
      <c r="E24" s="94">
        <v>4.6278901146844182</v>
      </c>
      <c r="F24" s="94">
        <v>7.7293929656120905</v>
      </c>
      <c r="G24" s="94">
        <v>8.3565074314539327</v>
      </c>
      <c r="H24" s="94">
        <v>5.5745931662495911</v>
      </c>
      <c r="I24" s="94">
        <v>7.5715616517644744</v>
      </c>
      <c r="J24" s="94">
        <v>14.175169643476549</v>
      </c>
      <c r="K24" s="94">
        <v>11.564488105871131</v>
      </c>
      <c r="L24" s="94">
        <v>11.380647138665998</v>
      </c>
      <c r="M24" s="94">
        <v>6.5230008528254846</v>
      </c>
      <c r="N24" s="94">
        <v>4.7203083277624884</v>
      </c>
      <c r="O24" s="94">
        <v>10.63305655933973</v>
      </c>
    </row>
    <row r="25" spans="2:15" ht="13" x14ac:dyDescent="0.3">
      <c r="B25" s="77" t="s">
        <v>17</v>
      </c>
      <c r="C25" s="78">
        <v>322800.50249900005</v>
      </c>
      <c r="D25" s="94">
        <v>3.8479050772352736</v>
      </c>
      <c r="E25" s="94">
        <v>7.2017220227443763</v>
      </c>
      <c r="F25" s="94">
        <v>4.7899465463341073</v>
      </c>
      <c r="G25" s="94">
        <v>6.9528373039225739</v>
      </c>
      <c r="H25" s="94">
        <v>9.6135867112214708</v>
      </c>
      <c r="I25" s="94">
        <v>10.383618207070116</v>
      </c>
      <c r="J25" s="94">
        <v>18.829493044295489</v>
      </c>
      <c r="K25" s="94">
        <v>13.255260675789232</v>
      </c>
      <c r="L25" s="94">
        <v>9.4578212074172558</v>
      </c>
      <c r="M25" s="94">
        <v>5.9402317200728021</v>
      </c>
      <c r="N25" s="94">
        <v>4.0516683167308614</v>
      </c>
      <c r="O25" s="94">
        <v>5.6759091671664157</v>
      </c>
    </row>
    <row r="26" spans="2:15" ht="13" x14ac:dyDescent="0.3">
      <c r="B26" s="77" t="s">
        <v>18</v>
      </c>
      <c r="C26" s="78">
        <v>150624.71768999999</v>
      </c>
      <c r="D26" s="94">
        <v>5.9895366420321228</v>
      </c>
      <c r="E26" s="94">
        <v>5.3696302532801186</v>
      </c>
      <c r="F26" s="94">
        <v>5.9210926020491383</v>
      </c>
      <c r="G26" s="94">
        <v>6.931687570354975</v>
      </c>
      <c r="H26" s="94">
        <v>7.5396978465201601</v>
      </c>
      <c r="I26" s="94">
        <v>9.1246275835592581</v>
      </c>
      <c r="J26" s="94">
        <v>15.882361648793475</v>
      </c>
      <c r="K26" s="94">
        <v>14.635921689407816</v>
      </c>
      <c r="L26" s="94">
        <v>8.5426904397473074</v>
      </c>
      <c r="M26" s="94">
        <v>8.8721695887282763</v>
      </c>
      <c r="N26" s="94">
        <v>4.3506651056349677</v>
      </c>
      <c r="O26" s="94">
        <v>6.8399190298923909</v>
      </c>
    </row>
    <row r="27" spans="2:15" ht="13" x14ac:dyDescent="0.3">
      <c r="B27" s="77" t="s">
        <v>19</v>
      </c>
      <c r="C27" s="78">
        <v>358167.34672800038</v>
      </c>
      <c r="D27" s="94">
        <v>4.601368383677813</v>
      </c>
      <c r="E27" s="94">
        <v>5.8712074057297183</v>
      </c>
      <c r="F27" s="94">
        <v>4.8843806954534008</v>
      </c>
      <c r="G27" s="94">
        <v>4.5029873522356878</v>
      </c>
      <c r="H27" s="94">
        <v>6.6427373903149585</v>
      </c>
      <c r="I27" s="94">
        <v>10.321805124260997</v>
      </c>
      <c r="J27" s="94">
        <v>19.033876875652673</v>
      </c>
      <c r="K27" s="94">
        <v>18.533436224550996</v>
      </c>
      <c r="L27" s="94">
        <v>7.9530470793118546</v>
      </c>
      <c r="M27" s="94">
        <v>6.9715022103794846</v>
      </c>
      <c r="N27" s="94">
        <v>3.5686460244815956</v>
      </c>
      <c r="O27" s="94">
        <v>7.1150052339508179</v>
      </c>
    </row>
    <row r="28" spans="2:15" ht="13" x14ac:dyDescent="0.3">
      <c r="B28" s="77" t="s">
        <v>20</v>
      </c>
      <c r="C28" s="78">
        <v>82181.996961999903</v>
      </c>
      <c r="D28" s="94">
        <v>4.8399327566099286</v>
      </c>
      <c r="E28" s="94">
        <v>5.1674197610014572</v>
      </c>
      <c r="F28" s="94">
        <v>4.378783643653648</v>
      </c>
      <c r="G28" s="94">
        <v>7.196386628004019</v>
      </c>
      <c r="H28" s="94">
        <v>5.1605750903826824</v>
      </c>
      <c r="I28" s="94">
        <v>7.825721206280484</v>
      </c>
      <c r="J28" s="94">
        <v>14.603283764872691</v>
      </c>
      <c r="K28" s="94">
        <v>24.652221356178373</v>
      </c>
      <c r="L28" s="94">
        <v>8.2164205210567314</v>
      </c>
      <c r="M28" s="94">
        <v>4.6547597982667703</v>
      </c>
      <c r="N28" s="94">
        <v>4.550685954649234</v>
      </c>
      <c r="O28" s="94">
        <v>8.753809519043978</v>
      </c>
    </row>
    <row r="29" spans="2:15" ht="13" x14ac:dyDescent="0.3">
      <c r="B29" s="77" t="s">
        <v>21</v>
      </c>
      <c r="C29" s="78">
        <v>78601.341951000053</v>
      </c>
      <c r="D29" s="94">
        <v>8.6968609050739332</v>
      </c>
      <c r="E29" s="94">
        <v>4.709370073233087</v>
      </c>
      <c r="F29" s="94">
        <v>5.0175813696140361</v>
      </c>
      <c r="G29" s="94">
        <v>6.2426982914094893</v>
      </c>
      <c r="H29" s="94">
        <v>6.0134590220439268</v>
      </c>
      <c r="I29" s="94">
        <v>10.627569549903477</v>
      </c>
      <c r="J29" s="94">
        <v>8.5330348993038729</v>
      </c>
      <c r="K29" s="94">
        <v>20.222428872663496</v>
      </c>
      <c r="L29" s="94">
        <v>6.7815185945844929</v>
      </c>
      <c r="M29" s="94">
        <v>3.9913410383702677</v>
      </c>
      <c r="N29" s="94">
        <v>2.7055113706909726</v>
      </c>
      <c r="O29" s="94">
        <v>16.458626013108933</v>
      </c>
    </row>
    <row r="30" spans="2:15" ht="13" x14ac:dyDescent="0.3">
      <c r="B30" s="77" t="s">
        <v>22</v>
      </c>
      <c r="C30" s="78">
        <v>30976.394496999998</v>
      </c>
      <c r="D30" s="94">
        <v>4.9395631765607417</v>
      </c>
      <c r="E30" s="94">
        <v>4.1836036602823752</v>
      </c>
      <c r="F30" s="94">
        <v>3.9178805981359011</v>
      </c>
      <c r="G30" s="94">
        <v>7.7683636009770307</v>
      </c>
      <c r="H30" s="94">
        <v>5.1357334313200074</v>
      </c>
      <c r="I30" s="94">
        <v>10.324802517961682</v>
      </c>
      <c r="J30" s="94">
        <v>22.984626628155642</v>
      </c>
      <c r="K30" s="94">
        <v>15.965911683101069</v>
      </c>
      <c r="L30" s="94">
        <v>8.0451386853345834</v>
      </c>
      <c r="M30" s="94">
        <v>6.3345866033247917</v>
      </c>
      <c r="N30" s="94">
        <v>4.7300437955808619</v>
      </c>
      <c r="O30" s="94">
        <v>5.6697456192653162</v>
      </c>
    </row>
    <row r="31" spans="2:15" ht="13" x14ac:dyDescent="0.3">
      <c r="B31" s="77" t="s">
        <v>23</v>
      </c>
      <c r="C31" s="78">
        <v>50437.17490700003</v>
      </c>
      <c r="D31" s="94">
        <v>4.3776563696741926</v>
      </c>
      <c r="E31" s="94">
        <v>5.8350011939141107</v>
      </c>
      <c r="F31" s="94">
        <v>5.8022830886070071</v>
      </c>
      <c r="G31" s="94">
        <v>5.9766563542829045</v>
      </c>
      <c r="H31" s="94">
        <v>7.1298443154890281</v>
      </c>
      <c r="I31" s="94">
        <v>12.865961327067465</v>
      </c>
      <c r="J31" s="94">
        <v>16.607053546207862</v>
      </c>
      <c r="K31" s="94">
        <v>16.411312941818267</v>
      </c>
      <c r="L31" s="79">
        <v>7.3692713575917379</v>
      </c>
      <c r="M31" s="79">
        <v>6.1601512509948044</v>
      </c>
      <c r="N31" s="79">
        <v>3.526756826249454</v>
      </c>
      <c r="O31" s="94">
        <v>7.9380514281031518</v>
      </c>
    </row>
    <row r="32" spans="2:15" ht="13" x14ac:dyDescent="0.3">
      <c r="B32" s="77" t="s">
        <v>24</v>
      </c>
      <c r="C32" s="78">
        <v>136050.19690700001</v>
      </c>
      <c r="D32" s="94">
        <v>5.9028276721198942</v>
      </c>
      <c r="E32" s="94">
        <v>5.5414609727860578</v>
      </c>
      <c r="F32" s="94">
        <v>6.4232959824186464</v>
      </c>
      <c r="G32" s="94">
        <v>7.632936033968873</v>
      </c>
      <c r="H32" s="94">
        <v>8.717154226617513</v>
      </c>
      <c r="I32" s="94">
        <v>13.720873298522612</v>
      </c>
      <c r="J32" s="94">
        <v>15.276704362440089</v>
      </c>
      <c r="K32" s="94">
        <v>8.1935109911086457</v>
      </c>
      <c r="L32" s="94">
        <v>7.4355566548095986</v>
      </c>
      <c r="M32" s="94">
        <v>6.8057959720039207</v>
      </c>
      <c r="N32" s="94">
        <v>7.1838670389290193</v>
      </c>
      <c r="O32" s="94">
        <v>7.1660167942751345</v>
      </c>
    </row>
    <row r="33" spans="2:15" ht="13" x14ac:dyDescent="0.3">
      <c r="B33" s="21" t="s">
        <v>61</v>
      </c>
      <c r="C33" s="80" t="s">
        <v>82</v>
      </c>
      <c r="D33" s="95" t="s">
        <v>82</v>
      </c>
      <c r="E33" s="95" t="s">
        <v>82</v>
      </c>
      <c r="F33" s="95" t="s">
        <v>82</v>
      </c>
      <c r="G33" s="95" t="s">
        <v>82</v>
      </c>
      <c r="H33" s="95" t="s">
        <v>82</v>
      </c>
      <c r="I33" s="95" t="s">
        <v>82</v>
      </c>
      <c r="J33" s="95" t="s">
        <v>82</v>
      </c>
      <c r="K33" s="95" t="s">
        <v>82</v>
      </c>
      <c r="L33" s="95" t="s">
        <v>82</v>
      </c>
      <c r="M33" s="95" t="s">
        <v>82</v>
      </c>
      <c r="N33" s="95" t="s">
        <v>82</v>
      </c>
      <c r="O33" s="95" t="s">
        <v>82</v>
      </c>
    </row>
    <row r="34" spans="2:15" ht="27" customHeight="1" x14ac:dyDescent="0.25">
      <c r="B34" s="122" t="s">
        <v>109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</row>
    <row r="35" spans="2:15" ht="12.75" customHeight="1" x14ac:dyDescent="0.25">
      <c r="B35" s="84" t="s">
        <v>81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2:15" ht="12" customHeight="1" x14ac:dyDescent="0.25">
      <c r="B36" s="41" t="s">
        <v>83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2:15" x14ac:dyDescent="0.25">
      <c r="B37" s="41" t="s">
        <v>62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2:15" ht="15.75" customHeight="1" x14ac:dyDescent="0.3">
      <c r="B38" s="67" t="s">
        <v>85</v>
      </c>
    </row>
  </sheetData>
  <mergeCells count="4">
    <mergeCell ref="B4:B5"/>
    <mergeCell ref="C4:C5"/>
    <mergeCell ref="D4:O4"/>
    <mergeCell ref="B34:O3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>
    <tabColor theme="7"/>
  </sheetPr>
  <dimension ref="A2:U82"/>
  <sheetViews>
    <sheetView showGridLines="0" zoomScaleNormal="100" workbookViewId="0">
      <selection activeCell="K24" sqref="K24"/>
    </sheetView>
  </sheetViews>
  <sheetFormatPr defaultColWidth="9.1796875" defaultRowHeight="12.5" x14ac:dyDescent="0.25"/>
  <cols>
    <col min="1" max="1" width="3" style="3" customWidth="1"/>
    <col min="2" max="2" width="12.1796875" style="3" customWidth="1"/>
    <col min="3" max="5" width="9.453125" style="3" customWidth="1"/>
    <col min="6" max="6" width="11" style="3" bestFit="1" customWidth="1"/>
    <col min="7" max="7" width="11.7265625" style="3" bestFit="1" customWidth="1"/>
    <col min="8" max="8" width="9.453125" style="3" customWidth="1"/>
    <col min="9" max="9" width="12" style="3" customWidth="1"/>
    <col min="10" max="12" width="13.453125" style="3" customWidth="1"/>
    <col min="13" max="13" width="34.1796875" style="3" customWidth="1"/>
    <col min="14" max="17" width="9.1796875" style="3"/>
    <col min="18" max="16384" width="9.1796875" style="4"/>
  </cols>
  <sheetData>
    <row r="2" spans="2:14" ht="15.5" x14ac:dyDescent="0.35">
      <c r="B2" s="1" t="s">
        <v>130</v>
      </c>
      <c r="C2" s="59"/>
      <c r="D2" s="59"/>
      <c r="E2" s="59"/>
      <c r="F2" s="59"/>
    </row>
    <row r="3" spans="2:14" ht="8.25" customHeight="1" x14ac:dyDescent="0.3">
      <c r="B3" s="59"/>
      <c r="C3" s="59"/>
      <c r="D3" s="59"/>
      <c r="E3" s="59"/>
      <c r="F3" s="59"/>
    </row>
    <row r="4" spans="2:14" ht="13" x14ac:dyDescent="0.3">
      <c r="B4" s="89"/>
      <c r="C4" s="89" t="s">
        <v>71</v>
      </c>
      <c r="D4" s="89" t="s">
        <v>65</v>
      </c>
      <c r="E4" s="89" t="s">
        <v>66</v>
      </c>
      <c r="F4" s="89" t="s">
        <v>68</v>
      </c>
      <c r="G4" s="89" t="s">
        <v>67</v>
      </c>
      <c r="N4" s="59"/>
    </row>
    <row r="5" spans="2:14" ht="13" x14ac:dyDescent="0.3">
      <c r="B5" s="39" t="s">
        <v>77</v>
      </c>
      <c r="C5" s="44"/>
      <c r="D5" s="44">
        <v>16.7</v>
      </c>
      <c r="E5" s="44"/>
      <c r="F5" s="44"/>
      <c r="G5" s="44">
        <v>16.7</v>
      </c>
    </row>
    <row r="6" spans="2:14" ht="13" x14ac:dyDescent="0.3">
      <c r="B6" s="12"/>
      <c r="C6" s="45"/>
      <c r="D6" s="45"/>
      <c r="E6" s="46"/>
      <c r="F6" s="46"/>
      <c r="G6" s="46"/>
    </row>
    <row r="7" spans="2:14" ht="13" x14ac:dyDescent="0.3">
      <c r="B7" s="53" t="s">
        <v>6</v>
      </c>
      <c r="C7" s="47"/>
      <c r="D7" s="47"/>
      <c r="E7" s="47">
        <v>33.514145780478273</v>
      </c>
      <c r="F7" s="47"/>
      <c r="G7" s="47">
        <v>33.514145780478273</v>
      </c>
    </row>
    <row r="8" spans="2:14" ht="13" x14ac:dyDescent="0.3">
      <c r="B8" s="53" t="s">
        <v>10</v>
      </c>
      <c r="C8" s="47"/>
      <c r="D8" s="47"/>
      <c r="E8" s="47">
        <v>31.64871031358792</v>
      </c>
      <c r="F8" s="47"/>
      <c r="G8" s="47">
        <v>31.64871031358792</v>
      </c>
    </row>
    <row r="9" spans="2:14" ht="13" x14ac:dyDescent="0.3">
      <c r="B9" s="53" t="s">
        <v>0</v>
      </c>
      <c r="C9" s="47"/>
      <c r="D9" s="47">
        <v>28.426231370871204</v>
      </c>
      <c r="E9" s="47"/>
      <c r="F9" s="47"/>
      <c r="G9" s="47">
        <v>28.426231370871204</v>
      </c>
    </row>
    <row r="10" spans="2:14" ht="13" x14ac:dyDescent="0.3">
      <c r="B10" s="53" t="s">
        <v>20</v>
      </c>
      <c r="C10" s="47"/>
      <c r="D10" s="47"/>
      <c r="E10" s="47">
        <v>24.652221356178373</v>
      </c>
      <c r="F10" s="47"/>
      <c r="G10" s="47">
        <v>24.652221356178373</v>
      </c>
    </row>
    <row r="11" spans="2:14" ht="13" x14ac:dyDescent="0.3">
      <c r="B11" s="53" t="s">
        <v>1</v>
      </c>
      <c r="C11" s="47"/>
      <c r="D11" s="47"/>
      <c r="E11" s="47">
        <v>24.493967989078328</v>
      </c>
      <c r="F11" s="47"/>
      <c r="G11" s="47">
        <v>24.493967989078328</v>
      </c>
    </row>
    <row r="12" spans="2:14" ht="13" x14ac:dyDescent="0.3">
      <c r="B12" s="53" t="s">
        <v>70</v>
      </c>
      <c r="C12" s="47"/>
      <c r="D12" s="47">
        <v>23.180871581633326</v>
      </c>
      <c r="E12" s="47"/>
      <c r="F12" s="47"/>
      <c r="G12" s="47">
        <v>23.180871581633326</v>
      </c>
    </row>
    <row r="13" spans="2:14" ht="13" x14ac:dyDescent="0.3">
      <c r="B13" s="53" t="s">
        <v>22</v>
      </c>
      <c r="C13" s="47"/>
      <c r="D13" s="47">
        <v>22.984626628155642</v>
      </c>
      <c r="E13" s="47"/>
      <c r="F13" s="47"/>
      <c r="G13" s="47">
        <v>22.984626628155642</v>
      </c>
    </row>
    <row r="14" spans="2:14" ht="13" x14ac:dyDescent="0.3">
      <c r="B14" s="53" t="s">
        <v>7</v>
      </c>
      <c r="C14" s="47"/>
      <c r="D14" s="47"/>
      <c r="E14" s="47">
        <v>20.231319670529832</v>
      </c>
      <c r="F14" s="47"/>
      <c r="G14" s="47">
        <v>20.231319670529832</v>
      </c>
    </row>
    <row r="15" spans="2:14" ht="13" x14ac:dyDescent="0.3">
      <c r="B15" s="53" t="s">
        <v>21</v>
      </c>
      <c r="C15" s="47"/>
      <c r="D15" s="47"/>
      <c r="E15" s="47">
        <v>20.222428872663496</v>
      </c>
      <c r="F15" s="47"/>
      <c r="G15" s="47">
        <v>20.222428872663496</v>
      </c>
    </row>
    <row r="16" spans="2:14" ht="13" x14ac:dyDescent="0.3">
      <c r="B16" s="53" t="s">
        <v>9</v>
      </c>
      <c r="C16" s="47"/>
      <c r="D16" s="47"/>
      <c r="E16" s="47">
        <v>19.334533673858004</v>
      </c>
      <c r="F16" s="47"/>
      <c r="G16" s="47">
        <v>19.334533673858004</v>
      </c>
    </row>
    <row r="17" spans="2:12" ht="13" x14ac:dyDescent="0.3">
      <c r="B17" s="53" t="s">
        <v>19</v>
      </c>
      <c r="C17" s="47"/>
      <c r="D17" s="47">
        <v>19.033876875652673</v>
      </c>
      <c r="E17" s="47"/>
      <c r="F17" s="47"/>
      <c r="G17" s="47">
        <v>19.033876875652673</v>
      </c>
    </row>
    <row r="18" spans="2:12" ht="13" x14ac:dyDescent="0.3">
      <c r="B18" s="53" t="s">
        <v>11</v>
      </c>
      <c r="C18" s="47"/>
      <c r="D18" s="47"/>
      <c r="E18" s="47">
        <v>18.871640558008604</v>
      </c>
      <c r="F18" s="47"/>
      <c r="G18" s="47">
        <v>18.871640558008604</v>
      </c>
    </row>
    <row r="19" spans="2:12" ht="13" x14ac:dyDescent="0.3">
      <c r="B19" s="53" t="s">
        <v>17</v>
      </c>
      <c r="C19" s="47"/>
      <c r="D19" s="47">
        <v>18.829493044295489</v>
      </c>
      <c r="E19" s="47"/>
      <c r="F19" s="47"/>
      <c r="G19" s="47">
        <v>18.829493044295489</v>
      </c>
    </row>
    <row r="20" spans="2:12" ht="13" x14ac:dyDescent="0.3">
      <c r="B20" s="53" t="s">
        <v>5</v>
      </c>
      <c r="C20" s="47"/>
      <c r="D20" s="47"/>
      <c r="E20" s="47">
        <v>17.016768134804099</v>
      </c>
      <c r="F20" s="47"/>
      <c r="G20" s="47">
        <v>17.016768134804099</v>
      </c>
    </row>
    <row r="21" spans="2:12" ht="13" x14ac:dyDescent="0.3">
      <c r="B21" s="53" t="s">
        <v>8</v>
      </c>
      <c r="C21" s="47"/>
      <c r="D21" s="47">
        <v>16.868527772022951</v>
      </c>
      <c r="E21" s="47"/>
      <c r="F21" s="47"/>
      <c r="G21" s="47">
        <v>16.868527772022951</v>
      </c>
    </row>
    <row r="22" spans="2:12" ht="13" x14ac:dyDescent="0.3">
      <c r="B22" s="53" t="s">
        <v>23</v>
      </c>
      <c r="C22" s="47"/>
      <c r="D22" s="47">
        <v>16.607053546207862</v>
      </c>
      <c r="E22" s="47"/>
      <c r="F22" s="47"/>
      <c r="G22" s="47">
        <v>16.607053546207862</v>
      </c>
    </row>
    <row r="23" spans="2:12" ht="13" x14ac:dyDescent="0.3">
      <c r="B23" s="53" t="s">
        <v>14</v>
      </c>
      <c r="C23" s="47"/>
      <c r="D23" s="47"/>
      <c r="E23" s="47">
        <v>16.576457258500149</v>
      </c>
      <c r="F23" s="47"/>
      <c r="G23" s="47">
        <v>16.576457258500149</v>
      </c>
    </row>
    <row r="24" spans="2:12" ht="13" x14ac:dyDescent="0.3">
      <c r="B24" s="53" t="s">
        <v>15</v>
      </c>
      <c r="C24" s="47"/>
      <c r="D24" s="47"/>
      <c r="E24" s="47">
        <v>16.400052400043684</v>
      </c>
      <c r="F24" s="47"/>
      <c r="G24" s="47">
        <v>16.400052400043684</v>
      </c>
    </row>
    <row r="25" spans="2:12" ht="13" x14ac:dyDescent="0.3">
      <c r="B25" s="53" t="s">
        <v>12</v>
      </c>
      <c r="C25" s="47"/>
      <c r="D25" s="47">
        <v>16.253334950110908</v>
      </c>
      <c r="E25" s="47"/>
      <c r="F25" s="47"/>
      <c r="G25" s="47">
        <v>16.253334950110908</v>
      </c>
    </row>
    <row r="26" spans="2:12" ht="13" x14ac:dyDescent="0.3">
      <c r="B26" s="53" t="s">
        <v>18</v>
      </c>
      <c r="C26" s="47"/>
      <c r="D26" s="47">
        <v>15.882361648793475</v>
      </c>
      <c r="E26" s="47"/>
      <c r="F26" s="47"/>
      <c r="G26" s="47">
        <v>15.882361648793475</v>
      </c>
    </row>
    <row r="27" spans="2:12" ht="13" x14ac:dyDescent="0.3">
      <c r="B27" s="53" t="s">
        <v>24</v>
      </c>
      <c r="C27" s="47"/>
      <c r="D27" s="47">
        <v>15.276704362440089</v>
      </c>
      <c r="E27" s="47"/>
      <c r="F27" s="47"/>
      <c r="G27" s="47">
        <v>15.276704362440089</v>
      </c>
    </row>
    <row r="28" spans="2:12" ht="13" x14ac:dyDescent="0.3">
      <c r="B28" s="53" t="s">
        <v>4</v>
      </c>
      <c r="C28" s="47"/>
      <c r="D28" s="47">
        <v>15.198518577651468</v>
      </c>
      <c r="E28" s="47"/>
      <c r="F28" s="47"/>
      <c r="G28" s="47">
        <v>15.198518577651468</v>
      </c>
    </row>
    <row r="29" spans="2:12" ht="13" x14ac:dyDescent="0.3">
      <c r="B29" s="53" t="s">
        <v>3</v>
      </c>
      <c r="C29" s="47"/>
      <c r="D29" s="47"/>
      <c r="E29" s="47">
        <v>14.263796195245309</v>
      </c>
      <c r="F29" s="47"/>
      <c r="G29" s="47">
        <v>14.263796195245309</v>
      </c>
    </row>
    <row r="30" spans="2:12" ht="13" x14ac:dyDescent="0.3">
      <c r="B30" s="53" t="s">
        <v>16</v>
      </c>
      <c r="C30" s="47"/>
      <c r="D30" s="47">
        <v>14.175169643476549</v>
      </c>
      <c r="E30" s="47"/>
      <c r="F30" s="47"/>
      <c r="G30" s="47">
        <v>14.175169643476549</v>
      </c>
    </row>
    <row r="31" spans="2:12" ht="13" x14ac:dyDescent="0.3">
      <c r="B31" s="104" t="s">
        <v>13</v>
      </c>
      <c r="C31" s="105"/>
      <c r="D31" s="105">
        <v>11.783745814689395</v>
      </c>
      <c r="E31" s="105"/>
      <c r="F31" s="105"/>
      <c r="G31" s="105">
        <v>11.783745814689395</v>
      </c>
    </row>
    <row r="32" spans="2:12" x14ac:dyDescent="0.25">
      <c r="B32" s="129" t="s">
        <v>119</v>
      </c>
      <c r="C32" s="129"/>
      <c r="D32" s="129"/>
      <c r="E32" s="129"/>
      <c r="F32" s="129"/>
      <c r="G32" s="129"/>
      <c r="H32" s="41"/>
      <c r="I32" s="41"/>
      <c r="J32" s="41"/>
      <c r="K32" s="41"/>
      <c r="L32" s="41"/>
    </row>
    <row r="33" spans="2:17" ht="27" customHeight="1" x14ac:dyDescent="0.25">
      <c r="B33" s="125" t="s">
        <v>120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2:17" ht="15.75" customHeight="1" x14ac:dyDescent="0.3">
      <c r="B34" s="67" t="s">
        <v>85</v>
      </c>
      <c r="K34" s="4"/>
      <c r="L34" s="4"/>
      <c r="M34" s="4"/>
      <c r="N34" s="4"/>
      <c r="O34" s="4"/>
      <c r="P34" s="4"/>
      <c r="Q34" s="4"/>
    </row>
    <row r="35" spans="2:17" ht="23.25" customHeight="1" x14ac:dyDescent="0.25">
      <c r="G35" s="60"/>
      <c r="I35" s="4"/>
      <c r="J35" s="4"/>
      <c r="K35" s="4"/>
      <c r="L35" s="4"/>
      <c r="M35" s="4"/>
      <c r="N35" s="4"/>
      <c r="O35" s="4"/>
      <c r="P35" s="4"/>
      <c r="Q35" s="4"/>
    </row>
    <row r="36" spans="2:17" ht="14.5" customHeight="1" x14ac:dyDescent="0.25">
      <c r="G36" s="60"/>
      <c r="I36" s="4"/>
      <c r="J36" s="4"/>
      <c r="K36" s="4"/>
      <c r="L36" s="4"/>
      <c r="M36" s="4"/>
      <c r="N36" s="4"/>
      <c r="O36" s="4"/>
      <c r="P36" s="4"/>
      <c r="Q36" s="4"/>
    </row>
    <row r="37" spans="2:17" x14ac:dyDescent="0.25">
      <c r="G37" s="60"/>
    </row>
    <row r="44" spans="2:17" ht="13" x14ac:dyDescent="0.3">
      <c r="B44" s="38"/>
      <c r="C44" s="38"/>
      <c r="D44" s="38"/>
      <c r="E44" s="38"/>
      <c r="F44" s="38"/>
      <c r="I44" s="48"/>
      <c r="J44" s="48"/>
      <c r="K44" s="48"/>
      <c r="L44" s="48"/>
      <c r="M44" s="48"/>
      <c r="N44" s="48"/>
      <c r="O44" s="48"/>
      <c r="P44" s="48"/>
    </row>
    <row r="45" spans="2:17" ht="20.25" customHeight="1" x14ac:dyDescent="0.3">
      <c r="B45" s="38"/>
      <c r="C45" s="38"/>
      <c r="D45" s="38"/>
      <c r="E45" s="38"/>
      <c r="F45" s="38"/>
      <c r="I45" s="48"/>
      <c r="J45" s="48"/>
      <c r="K45" s="48"/>
      <c r="L45" s="48"/>
      <c r="M45" s="48"/>
      <c r="N45" s="48"/>
      <c r="O45" s="48"/>
      <c r="P45" s="48"/>
    </row>
    <row r="46" spans="2:17" x14ac:dyDescent="0.25">
      <c r="B46" s="48"/>
      <c r="C46" s="48"/>
      <c r="D46" s="48"/>
      <c r="E46" s="48"/>
      <c r="F46" s="48"/>
      <c r="I46" s="48"/>
      <c r="J46" s="48"/>
      <c r="K46" s="48"/>
      <c r="L46" s="48"/>
      <c r="M46" s="48"/>
      <c r="N46" s="48"/>
      <c r="O46" s="48"/>
      <c r="P46" s="48"/>
    </row>
    <row r="47" spans="2:17" ht="13" x14ac:dyDescent="0.3">
      <c r="B47" s="48"/>
      <c r="C47" s="48"/>
      <c r="D47" s="48"/>
      <c r="E47" s="48"/>
      <c r="F47" s="48"/>
      <c r="H47" s="38"/>
      <c r="I47" s="49"/>
      <c r="J47" s="49"/>
      <c r="K47" s="49"/>
      <c r="L47" s="49"/>
      <c r="M47" s="48"/>
      <c r="N47" s="48"/>
      <c r="O47" s="48"/>
      <c r="P47" s="48"/>
      <c r="Q47" s="48"/>
    </row>
    <row r="48" spans="2:17" ht="13" x14ac:dyDescent="0.3">
      <c r="B48" s="48"/>
      <c r="C48" s="48"/>
      <c r="D48" s="48"/>
      <c r="E48" s="48"/>
      <c r="F48" s="48"/>
      <c r="H48" s="38"/>
      <c r="I48" s="49"/>
      <c r="J48" s="49"/>
      <c r="K48" s="49"/>
      <c r="L48" s="49"/>
      <c r="M48" s="48"/>
      <c r="N48" s="48"/>
      <c r="O48" s="48"/>
      <c r="P48" s="48"/>
      <c r="Q48" s="48"/>
    </row>
    <row r="49" spans="2:21" x14ac:dyDescent="0.25">
      <c r="B49" s="48"/>
      <c r="C49" s="48"/>
      <c r="D49" s="48"/>
      <c r="E49" s="48"/>
      <c r="F49" s="48"/>
      <c r="H49" s="48"/>
      <c r="I49" s="49"/>
      <c r="J49" s="49"/>
      <c r="K49" s="49"/>
      <c r="L49" s="49"/>
      <c r="M49" s="48"/>
      <c r="N49" s="48"/>
      <c r="O49" s="48"/>
      <c r="P49" s="48"/>
      <c r="Q49" s="48"/>
    </row>
    <row r="50" spans="2:21" x14ac:dyDescent="0.25">
      <c r="B50" s="48"/>
      <c r="C50" s="48"/>
      <c r="D50" s="48"/>
      <c r="E50" s="48"/>
      <c r="F50" s="48"/>
      <c r="H50" s="48"/>
      <c r="I50" s="49"/>
      <c r="J50" s="49"/>
      <c r="K50" s="49"/>
      <c r="L50" s="49"/>
      <c r="M50" s="48"/>
      <c r="N50" s="48"/>
      <c r="O50" s="48"/>
      <c r="P50" s="48"/>
      <c r="Q50" s="48"/>
    </row>
    <row r="51" spans="2:21" ht="13" x14ac:dyDescent="0.3">
      <c r="B51" s="48"/>
      <c r="C51" s="48"/>
      <c r="D51" s="48"/>
      <c r="E51" s="48"/>
      <c r="F51" s="48"/>
      <c r="G51" s="38"/>
      <c r="H51" s="48"/>
      <c r="I51" s="49"/>
      <c r="J51" s="49"/>
      <c r="K51" s="49"/>
      <c r="L51" s="49"/>
      <c r="M51" s="48"/>
      <c r="N51" s="48"/>
      <c r="O51" s="48"/>
      <c r="P51" s="48"/>
      <c r="Q51" s="48"/>
    </row>
    <row r="52" spans="2:21" ht="13" x14ac:dyDescent="0.3">
      <c r="B52" s="48"/>
      <c r="C52" s="48"/>
      <c r="D52" s="48"/>
      <c r="E52" s="48"/>
      <c r="F52" s="48"/>
      <c r="G52" s="38"/>
      <c r="H52" s="48"/>
      <c r="I52" s="49"/>
      <c r="J52" s="49"/>
      <c r="K52" s="49"/>
      <c r="L52" s="49"/>
      <c r="M52" s="48"/>
      <c r="N52" s="48"/>
      <c r="O52" s="48"/>
      <c r="P52" s="48"/>
      <c r="Q52" s="48"/>
    </row>
    <row r="53" spans="2:21" x14ac:dyDescent="0.25">
      <c r="B53" s="48"/>
      <c r="C53" s="48"/>
      <c r="D53" s="48"/>
      <c r="E53" s="48"/>
      <c r="F53" s="48"/>
      <c r="G53" s="48"/>
      <c r="H53" s="48"/>
      <c r="I53" s="49"/>
      <c r="J53" s="49"/>
      <c r="K53" s="49"/>
      <c r="L53" s="49"/>
      <c r="M53" s="48"/>
      <c r="N53" s="48"/>
      <c r="O53" s="48"/>
      <c r="P53" s="48"/>
      <c r="Q53" s="48"/>
    </row>
    <row r="54" spans="2:21" x14ac:dyDescent="0.25">
      <c r="B54" s="48"/>
      <c r="C54" s="48"/>
      <c r="D54" s="48"/>
      <c r="E54" s="48"/>
      <c r="F54" s="48"/>
      <c r="G54" s="48"/>
      <c r="H54" s="48"/>
      <c r="I54" s="49"/>
      <c r="J54" s="49"/>
      <c r="K54" s="49"/>
      <c r="L54" s="49"/>
      <c r="M54" s="48"/>
      <c r="N54" s="48"/>
      <c r="O54" s="48"/>
      <c r="P54" s="48"/>
      <c r="Q54" s="48"/>
    </row>
    <row r="55" spans="2:21" x14ac:dyDescent="0.25">
      <c r="B55" s="48"/>
      <c r="C55" s="48"/>
      <c r="D55" s="48"/>
      <c r="E55" s="48"/>
      <c r="F55" s="48"/>
      <c r="G55" s="48"/>
      <c r="H55" s="48"/>
      <c r="I55" s="49"/>
      <c r="J55" s="49"/>
      <c r="K55" s="49"/>
      <c r="L55" s="49"/>
      <c r="M55" s="48"/>
      <c r="N55" s="48"/>
      <c r="O55" s="48"/>
      <c r="P55" s="48"/>
      <c r="Q55" s="48"/>
    </row>
    <row r="56" spans="2:21" x14ac:dyDescent="0.25">
      <c r="B56" s="48"/>
      <c r="C56" s="48"/>
      <c r="D56" s="48"/>
      <c r="E56" s="48"/>
      <c r="F56" s="48"/>
      <c r="G56" s="48"/>
      <c r="H56" s="48"/>
      <c r="I56" s="49"/>
      <c r="J56" s="49"/>
      <c r="K56" s="49"/>
      <c r="L56" s="49"/>
      <c r="M56" s="48"/>
      <c r="N56" s="48"/>
      <c r="O56" s="48"/>
      <c r="P56" s="48"/>
      <c r="Q56" s="48"/>
    </row>
    <row r="57" spans="2:21" x14ac:dyDescent="0.25">
      <c r="B57" s="48"/>
      <c r="C57" s="48"/>
      <c r="D57" s="48"/>
      <c r="E57" s="48"/>
      <c r="F57" s="48"/>
      <c r="G57" s="48"/>
      <c r="H57" s="48"/>
      <c r="I57" s="49"/>
      <c r="J57" s="49"/>
      <c r="K57" s="49"/>
      <c r="L57" s="49"/>
      <c r="M57" s="48"/>
      <c r="N57" s="48"/>
      <c r="O57" s="48"/>
      <c r="P57" s="48"/>
      <c r="Q57" s="48"/>
    </row>
    <row r="58" spans="2:21" x14ac:dyDescent="0.25">
      <c r="B58" s="48"/>
      <c r="C58" s="48"/>
      <c r="D58" s="48"/>
      <c r="E58" s="48"/>
      <c r="F58" s="48"/>
      <c r="G58" s="48"/>
      <c r="H58" s="48"/>
      <c r="I58" s="49"/>
      <c r="J58" s="49"/>
      <c r="K58" s="49"/>
      <c r="L58" s="49"/>
      <c r="M58" s="48"/>
      <c r="N58" s="48"/>
      <c r="O58" s="48"/>
      <c r="P58" s="48"/>
      <c r="Q58" s="48"/>
    </row>
    <row r="59" spans="2:21" x14ac:dyDescent="0.25">
      <c r="B59" s="48"/>
      <c r="C59" s="48"/>
      <c r="D59" s="48"/>
      <c r="E59" s="48"/>
      <c r="F59" s="48"/>
      <c r="G59" s="48"/>
      <c r="H59" s="48"/>
      <c r="I59" s="49"/>
      <c r="J59" s="49"/>
      <c r="K59" s="49"/>
      <c r="L59" s="49"/>
      <c r="M59" s="48"/>
      <c r="N59" s="48"/>
      <c r="O59" s="48"/>
      <c r="P59" s="48"/>
      <c r="Q59" s="48"/>
    </row>
    <row r="60" spans="2:21" x14ac:dyDescent="0.25">
      <c r="B60" s="48"/>
      <c r="C60" s="48"/>
      <c r="D60" s="48"/>
      <c r="E60" s="48"/>
      <c r="F60" s="48"/>
      <c r="G60" s="48"/>
      <c r="H60" s="48"/>
      <c r="I60" s="49"/>
      <c r="J60" s="49"/>
      <c r="K60" s="49"/>
      <c r="L60" s="49"/>
      <c r="M60" s="48"/>
      <c r="N60" s="48"/>
      <c r="O60" s="48"/>
      <c r="P60" s="48"/>
      <c r="Q60" s="48"/>
    </row>
    <row r="61" spans="2:21" x14ac:dyDescent="0.25">
      <c r="B61" s="48"/>
      <c r="C61" s="48"/>
      <c r="D61" s="48"/>
      <c r="E61" s="48"/>
      <c r="F61" s="48"/>
      <c r="G61" s="48"/>
      <c r="H61" s="48"/>
      <c r="I61" s="49"/>
      <c r="J61" s="61"/>
      <c r="K61" s="61"/>
      <c r="L61" s="61"/>
      <c r="M61" s="61"/>
      <c r="N61" s="61"/>
      <c r="O61" s="61"/>
      <c r="P61" s="61"/>
      <c r="Q61" s="48"/>
    </row>
    <row r="62" spans="2:21" x14ac:dyDescent="0.25">
      <c r="B62" s="48"/>
      <c r="C62" s="48"/>
      <c r="D62" s="48"/>
      <c r="E62" s="48"/>
      <c r="F62" s="48"/>
      <c r="G62" s="48"/>
      <c r="H62" s="48"/>
      <c r="I62" s="49"/>
      <c r="J62" s="61"/>
      <c r="K62" s="61"/>
      <c r="L62" s="61"/>
      <c r="M62" s="61"/>
      <c r="N62" s="61"/>
      <c r="O62" s="61"/>
      <c r="P62" s="61"/>
      <c r="Q62" s="48"/>
    </row>
    <row r="63" spans="2:21" x14ac:dyDescent="0.25">
      <c r="B63" s="48"/>
      <c r="C63" s="48"/>
      <c r="D63" s="48"/>
      <c r="E63" s="48"/>
      <c r="F63" s="48"/>
      <c r="G63" s="48"/>
      <c r="H63" s="48"/>
      <c r="I63" s="49"/>
      <c r="J63" s="48"/>
      <c r="K63" s="49"/>
      <c r="L63" s="49"/>
      <c r="M63" s="48"/>
      <c r="N63" s="48"/>
      <c r="O63" s="48"/>
      <c r="P63" s="48"/>
      <c r="Q63" s="48"/>
    </row>
    <row r="64" spans="2:21" ht="15" customHeight="1" x14ac:dyDescent="0.3">
      <c r="B64" s="48"/>
      <c r="C64" s="48"/>
      <c r="D64" s="48"/>
      <c r="E64" s="48"/>
      <c r="F64" s="48"/>
      <c r="G64" s="48"/>
      <c r="H64" s="48"/>
      <c r="I64" s="49"/>
      <c r="J64" s="50"/>
      <c r="K64" s="49"/>
      <c r="L64" s="49"/>
      <c r="M64" s="48"/>
      <c r="N64" s="48"/>
      <c r="O64" s="48"/>
      <c r="P64" s="48"/>
      <c r="Q64" s="61"/>
      <c r="R64" s="15"/>
      <c r="S64" s="15"/>
      <c r="T64" s="15"/>
      <c r="U64" s="15"/>
    </row>
    <row r="65" spans="2:17" x14ac:dyDescent="0.25">
      <c r="B65" s="48"/>
      <c r="C65" s="48"/>
      <c r="D65" s="48"/>
      <c r="E65" s="48"/>
      <c r="F65" s="48"/>
      <c r="G65" s="48"/>
      <c r="H65" s="48"/>
      <c r="I65" s="49"/>
      <c r="J65" s="49"/>
      <c r="K65" s="49"/>
      <c r="L65" s="49"/>
      <c r="M65" s="48"/>
      <c r="N65" s="48"/>
      <c r="O65" s="48"/>
      <c r="P65" s="48"/>
      <c r="Q65" s="61"/>
    </row>
    <row r="66" spans="2:17" x14ac:dyDescent="0.25">
      <c r="B66" s="48"/>
      <c r="C66" s="48"/>
      <c r="D66" s="48"/>
      <c r="E66" s="48"/>
      <c r="F66" s="48"/>
      <c r="G66" s="48"/>
      <c r="H66" s="48"/>
      <c r="I66" s="49"/>
      <c r="J66" s="49"/>
      <c r="K66" s="49"/>
      <c r="L66" s="49"/>
      <c r="M66" s="48"/>
      <c r="N66" s="48"/>
      <c r="O66" s="48"/>
      <c r="P66" s="48"/>
      <c r="Q66" s="48"/>
    </row>
    <row r="67" spans="2:17" x14ac:dyDescent="0.25">
      <c r="B67" s="48"/>
      <c r="C67" s="48"/>
      <c r="D67" s="48"/>
      <c r="E67" s="48"/>
      <c r="F67" s="48"/>
      <c r="G67" s="48"/>
      <c r="H67" s="48"/>
      <c r="I67" s="49"/>
      <c r="J67" s="49"/>
      <c r="K67" s="49"/>
      <c r="L67" s="49"/>
      <c r="M67" s="48"/>
      <c r="N67" s="48"/>
      <c r="O67" s="48"/>
      <c r="P67" s="48"/>
      <c r="Q67" s="48"/>
    </row>
    <row r="68" spans="2:17" x14ac:dyDescent="0.25">
      <c r="B68" s="48"/>
      <c r="C68" s="48"/>
      <c r="D68" s="48"/>
      <c r="E68" s="48"/>
      <c r="F68" s="48"/>
      <c r="G68" s="48"/>
      <c r="H68" s="48"/>
      <c r="I68" s="49"/>
      <c r="J68" s="49"/>
      <c r="K68" s="49"/>
      <c r="L68" s="49"/>
      <c r="M68" s="48"/>
      <c r="N68" s="48"/>
      <c r="O68" s="48"/>
      <c r="P68" s="48"/>
      <c r="Q68" s="48"/>
    </row>
    <row r="69" spans="2:17" x14ac:dyDescent="0.25">
      <c r="B69" s="48"/>
      <c r="C69" s="48"/>
      <c r="D69" s="48"/>
      <c r="E69" s="48"/>
      <c r="F69" s="48"/>
      <c r="G69" s="48"/>
      <c r="H69" s="48"/>
      <c r="I69" s="49"/>
      <c r="J69" s="49"/>
      <c r="K69" s="49"/>
      <c r="L69" s="49"/>
      <c r="M69" s="48"/>
      <c r="N69" s="48"/>
      <c r="O69" s="48"/>
      <c r="P69" s="48"/>
      <c r="Q69" s="48"/>
    </row>
    <row r="70" spans="2:17" x14ac:dyDescent="0.25">
      <c r="B70" s="48"/>
      <c r="C70" s="48"/>
      <c r="D70" s="48"/>
      <c r="E70" s="48"/>
      <c r="F70" s="48"/>
      <c r="G70" s="48"/>
      <c r="H70" s="48"/>
      <c r="I70" s="49"/>
      <c r="J70" s="49"/>
      <c r="K70" s="49"/>
      <c r="L70" s="49"/>
      <c r="M70" s="48"/>
      <c r="N70" s="48"/>
      <c r="O70" s="48"/>
      <c r="P70" s="48"/>
      <c r="Q70" s="48"/>
    </row>
    <row r="71" spans="2:17" x14ac:dyDescent="0.25">
      <c r="B71" s="48"/>
      <c r="C71" s="48"/>
      <c r="D71" s="48"/>
      <c r="E71" s="48"/>
      <c r="F71" s="48"/>
      <c r="G71" s="48"/>
      <c r="H71" s="48"/>
      <c r="I71" s="49"/>
      <c r="J71" s="49"/>
      <c r="K71" s="49"/>
      <c r="L71" s="49"/>
      <c r="M71" s="48"/>
      <c r="N71" s="48"/>
      <c r="O71" s="48"/>
      <c r="P71" s="48"/>
      <c r="Q71" s="48"/>
    </row>
    <row r="72" spans="2:17" x14ac:dyDescent="0.25">
      <c r="B72" s="48"/>
      <c r="C72" s="48"/>
      <c r="D72" s="48"/>
      <c r="E72" s="48"/>
      <c r="F72" s="48"/>
      <c r="G72" s="48"/>
      <c r="H72" s="48"/>
      <c r="I72" s="49"/>
      <c r="J72" s="49"/>
      <c r="K72" s="49"/>
      <c r="L72" s="49"/>
      <c r="M72" s="48"/>
      <c r="N72" s="48"/>
      <c r="O72" s="48"/>
      <c r="P72" s="48"/>
      <c r="Q72" s="48"/>
    </row>
    <row r="73" spans="2:17" x14ac:dyDescent="0.25">
      <c r="B73" s="48"/>
      <c r="C73" s="48"/>
      <c r="D73" s="48"/>
      <c r="E73" s="48"/>
      <c r="F73" s="48"/>
      <c r="G73" s="48"/>
      <c r="H73" s="48"/>
      <c r="I73" s="49"/>
      <c r="J73" s="49"/>
      <c r="K73" s="49"/>
      <c r="L73" s="49"/>
      <c r="M73" s="48"/>
      <c r="N73" s="48"/>
      <c r="O73" s="48"/>
      <c r="P73" s="48"/>
      <c r="Q73" s="48"/>
    </row>
    <row r="74" spans="2:17" x14ac:dyDescent="0.25">
      <c r="B74" s="48"/>
      <c r="C74" s="48"/>
      <c r="D74" s="48"/>
      <c r="E74" s="48"/>
      <c r="F74" s="48"/>
      <c r="G74" s="48"/>
      <c r="H74" s="48"/>
      <c r="I74" s="49"/>
      <c r="J74" s="49"/>
      <c r="K74" s="49"/>
      <c r="L74" s="49"/>
      <c r="M74" s="48"/>
      <c r="N74" s="48"/>
      <c r="O74" s="48"/>
      <c r="P74" s="48"/>
      <c r="Q74" s="48"/>
    </row>
    <row r="75" spans="2:17" x14ac:dyDescent="0.25">
      <c r="B75" s="48"/>
      <c r="C75" s="48"/>
      <c r="D75" s="48"/>
      <c r="E75" s="48"/>
      <c r="F75" s="48"/>
      <c r="G75" s="48"/>
      <c r="H75" s="48"/>
      <c r="I75" s="49"/>
      <c r="J75" s="49"/>
      <c r="K75" s="49"/>
      <c r="L75" s="49"/>
      <c r="M75" s="48"/>
      <c r="N75" s="48"/>
      <c r="O75" s="48"/>
      <c r="P75" s="48"/>
      <c r="Q75" s="48"/>
    </row>
    <row r="76" spans="2:17" x14ac:dyDescent="0.25">
      <c r="G76" s="48"/>
      <c r="H76" s="48"/>
      <c r="Q76" s="48"/>
    </row>
    <row r="77" spans="2:17" x14ac:dyDescent="0.25">
      <c r="G77" s="48"/>
      <c r="H77" s="48"/>
      <c r="Q77" s="48"/>
    </row>
    <row r="78" spans="2:17" x14ac:dyDescent="0.25">
      <c r="G78" s="48"/>
      <c r="H78" s="48"/>
      <c r="Q78" s="48"/>
    </row>
    <row r="79" spans="2:17" x14ac:dyDescent="0.25">
      <c r="G79" s="48"/>
    </row>
    <row r="80" spans="2:17" x14ac:dyDescent="0.25">
      <c r="G80" s="48"/>
    </row>
    <row r="81" spans="7:7" x14ac:dyDescent="0.25">
      <c r="G81" s="48"/>
    </row>
    <row r="82" spans="7:7" x14ac:dyDescent="0.25">
      <c r="G82" s="48"/>
    </row>
  </sheetData>
  <sortState xmlns:xlrd2="http://schemas.microsoft.com/office/spreadsheetml/2017/richdata2" ref="B7:G31">
    <sortCondition descending="1" ref="G7:G31"/>
  </sortState>
  <mergeCells count="2">
    <mergeCell ref="B33:L33"/>
    <mergeCell ref="B32:G3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tabColor theme="7"/>
  </sheetPr>
  <dimension ref="B2:P40"/>
  <sheetViews>
    <sheetView showGridLines="0" zoomScaleNormal="100" workbookViewId="0">
      <selection activeCell="B2" sqref="B2:O38"/>
    </sheetView>
  </sheetViews>
  <sheetFormatPr defaultColWidth="9.1796875" defaultRowHeight="12.5" x14ac:dyDescent="0.25"/>
  <cols>
    <col min="1" max="1" width="3" style="4" customWidth="1"/>
    <col min="2" max="2" width="15.54296875" style="3" customWidth="1"/>
    <col min="3" max="3" width="9.54296875" style="3" customWidth="1"/>
    <col min="4" max="15" width="6.26953125" style="3" customWidth="1"/>
    <col min="16" max="16" width="7.453125" style="33" customWidth="1"/>
    <col min="17" max="16384" width="9.1796875" style="4"/>
  </cols>
  <sheetData>
    <row r="2" spans="2:16" ht="15" customHeight="1" x14ac:dyDescent="0.35">
      <c r="B2" s="1" t="s">
        <v>135</v>
      </c>
    </row>
    <row r="3" spans="2:16" ht="8.25" customHeight="1" x14ac:dyDescent="0.25"/>
    <row r="4" spans="2:16" ht="18" customHeight="1" x14ac:dyDescent="0.3">
      <c r="B4" s="130"/>
      <c r="C4" s="119" t="s">
        <v>55</v>
      </c>
      <c r="D4" s="121" t="s">
        <v>64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38"/>
    </row>
    <row r="5" spans="2:16" ht="18" customHeight="1" x14ac:dyDescent="0.3">
      <c r="B5" s="131"/>
      <c r="C5" s="128"/>
      <c r="D5" s="98" t="s">
        <v>37</v>
      </c>
      <c r="E5" s="98" t="s">
        <v>38</v>
      </c>
      <c r="F5" s="98" t="s">
        <v>39</v>
      </c>
      <c r="G5" s="98" t="s">
        <v>40</v>
      </c>
      <c r="H5" s="98" t="s">
        <v>41</v>
      </c>
      <c r="I5" s="98" t="s">
        <v>42</v>
      </c>
      <c r="J5" s="98" t="s">
        <v>43</v>
      </c>
      <c r="K5" s="98" t="s">
        <v>44</v>
      </c>
      <c r="L5" s="98" t="s">
        <v>45</v>
      </c>
      <c r="M5" s="98" t="s">
        <v>46</v>
      </c>
      <c r="N5" s="98" t="s">
        <v>47</v>
      </c>
      <c r="O5" s="98" t="s">
        <v>48</v>
      </c>
      <c r="P5" s="38"/>
    </row>
    <row r="6" spans="2:16" ht="13" x14ac:dyDescent="0.3">
      <c r="B6" s="39" t="s">
        <v>77</v>
      </c>
      <c r="C6" s="97" t="s">
        <v>131</v>
      </c>
      <c r="D6" s="97" t="s">
        <v>98</v>
      </c>
      <c r="E6" s="97" t="s">
        <v>90</v>
      </c>
      <c r="F6" s="97" t="s">
        <v>132</v>
      </c>
      <c r="G6" s="97" t="s">
        <v>96</v>
      </c>
      <c r="H6" s="97" t="s">
        <v>86</v>
      </c>
      <c r="I6" s="97" t="s">
        <v>131</v>
      </c>
      <c r="J6" s="97" t="s">
        <v>93</v>
      </c>
      <c r="K6" s="97" t="s">
        <v>89</v>
      </c>
      <c r="L6" s="97" t="s">
        <v>133</v>
      </c>
      <c r="M6" s="97" t="s">
        <v>86</v>
      </c>
      <c r="N6" s="97" t="s">
        <v>134</v>
      </c>
      <c r="O6" s="97" t="s">
        <v>96</v>
      </c>
      <c r="P6" s="40"/>
    </row>
    <row r="7" spans="2:16" ht="13" x14ac:dyDescent="0.3">
      <c r="B7" s="19" t="s">
        <v>0</v>
      </c>
      <c r="C7" s="93">
        <v>6.9598783376308813</v>
      </c>
      <c r="D7" s="93">
        <v>5.1838644383153607</v>
      </c>
      <c r="E7" s="93">
        <v>4.680984620925881</v>
      </c>
      <c r="F7" s="93">
        <v>4.3096432255322634</v>
      </c>
      <c r="G7" s="93">
        <v>5.7840508809794855</v>
      </c>
      <c r="H7" s="93">
        <v>5.9539360432336697</v>
      </c>
      <c r="I7" s="93">
        <v>6.6682421499619187</v>
      </c>
      <c r="J7" s="93">
        <v>11.632372053489391</v>
      </c>
      <c r="K7" s="93">
        <v>8.1584176355776741</v>
      </c>
      <c r="L7" s="93">
        <v>6.7718882038456822</v>
      </c>
      <c r="M7" s="93">
        <v>6.1761749017066974</v>
      </c>
      <c r="N7" s="93">
        <v>5.0576018468564001</v>
      </c>
      <c r="O7" s="93">
        <v>5.55117016167946</v>
      </c>
      <c r="P7" s="40"/>
    </row>
    <row r="8" spans="2:16" ht="13" x14ac:dyDescent="0.3">
      <c r="B8" s="77" t="s">
        <v>1</v>
      </c>
      <c r="C8" s="94">
        <v>4.413639739055327</v>
      </c>
      <c r="D8" s="94">
        <v>5.4170232520420845</v>
      </c>
      <c r="E8" s="94">
        <v>3.4922420839383563</v>
      </c>
      <c r="F8" s="94">
        <v>2.9857320365197233</v>
      </c>
      <c r="G8" s="94">
        <v>3.5339532406642356</v>
      </c>
      <c r="H8" s="94">
        <v>3.7495693613694123</v>
      </c>
      <c r="I8" s="94">
        <v>4.5513229089622467</v>
      </c>
      <c r="J8" s="94">
        <v>5.4579008721749833</v>
      </c>
      <c r="K8" s="94">
        <v>5.1126076163098801</v>
      </c>
      <c r="L8" s="94">
        <v>4.440288797252177</v>
      </c>
      <c r="M8" s="94">
        <v>5.2081503342901625</v>
      </c>
      <c r="N8" s="94">
        <v>3.1255928218356575</v>
      </c>
      <c r="O8" s="94">
        <v>3.7742321278957158</v>
      </c>
      <c r="P8" s="40"/>
    </row>
    <row r="9" spans="2:16" ht="13" x14ac:dyDescent="0.3">
      <c r="B9" s="77" t="s">
        <v>70</v>
      </c>
      <c r="C9" s="94">
        <v>4.4701786960563012</v>
      </c>
      <c r="D9" s="94">
        <v>3.1080293104195893</v>
      </c>
      <c r="E9" s="94">
        <v>4.1515655441523212</v>
      </c>
      <c r="F9" s="94">
        <v>3.3536629221931196</v>
      </c>
      <c r="G9" s="94">
        <v>3.6617817050810886</v>
      </c>
      <c r="H9" s="94">
        <v>3.6210041927207022</v>
      </c>
      <c r="I9" s="94">
        <v>4.1410574353260357</v>
      </c>
      <c r="J9" s="94">
        <v>6.4844212847210674</v>
      </c>
      <c r="K9" s="94">
        <v>5.7119299456635133</v>
      </c>
      <c r="L9" s="94">
        <v>4.4131450360821169</v>
      </c>
      <c r="M9" s="94">
        <v>3.3073182191533439</v>
      </c>
      <c r="N9" s="94">
        <v>3.1019178644584531</v>
      </c>
      <c r="O9" s="94">
        <v>3.8831317933816987</v>
      </c>
      <c r="P9" s="40"/>
    </row>
    <row r="10" spans="2:16" ht="13" x14ac:dyDescent="0.3">
      <c r="B10" s="77" t="s">
        <v>2</v>
      </c>
      <c r="C10" s="94" t="s">
        <v>82</v>
      </c>
      <c r="D10" s="94" t="s">
        <v>82</v>
      </c>
      <c r="E10" s="94" t="s">
        <v>82</v>
      </c>
      <c r="F10" s="94" t="s">
        <v>82</v>
      </c>
      <c r="G10" s="94" t="s">
        <v>82</v>
      </c>
      <c r="H10" s="94" t="s">
        <v>82</v>
      </c>
      <c r="I10" s="94" t="s">
        <v>82</v>
      </c>
      <c r="J10" s="94" t="s">
        <v>82</v>
      </c>
      <c r="K10" s="94" t="s">
        <v>82</v>
      </c>
      <c r="L10" s="94" t="s">
        <v>82</v>
      </c>
      <c r="M10" s="94" t="s">
        <v>82</v>
      </c>
      <c r="N10" s="94" t="s">
        <v>82</v>
      </c>
      <c r="O10" s="94" t="s">
        <v>82</v>
      </c>
      <c r="P10" s="40"/>
    </row>
    <row r="11" spans="2:16" ht="13" x14ac:dyDescent="0.3">
      <c r="B11" s="77" t="s">
        <v>3</v>
      </c>
      <c r="C11" s="94">
        <v>5.6391459130501769</v>
      </c>
      <c r="D11" s="94">
        <v>4.9025867890688186</v>
      </c>
      <c r="E11" s="94">
        <v>4.1268714737908594</v>
      </c>
      <c r="F11" s="94">
        <v>4.2299023418818349</v>
      </c>
      <c r="G11" s="94">
        <v>5.1657079168191045</v>
      </c>
      <c r="H11" s="94">
        <v>5.7595482670612723</v>
      </c>
      <c r="I11" s="94">
        <v>5.5011170566310543</v>
      </c>
      <c r="J11" s="94">
        <v>7.316581253250769</v>
      </c>
      <c r="K11" s="94">
        <v>7.7149306971866052</v>
      </c>
      <c r="L11" s="94">
        <v>5.8553863672867541</v>
      </c>
      <c r="M11" s="94">
        <v>6.3377438058534841</v>
      </c>
      <c r="N11" s="94">
        <v>4.5951658230160861</v>
      </c>
      <c r="O11" s="94">
        <v>4.7395918226711053</v>
      </c>
      <c r="P11" s="40"/>
    </row>
    <row r="12" spans="2:16" ht="13" x14ac:dyDescent="0.3">
      <c r="B12" s="77" t="s">
        <v>4</v>
      </c>
      <c r="C12" s="94">
        <v>3.5059057136506779</v>
      </c>
      <c r="D12" s="94">
        <v>4.4693643316574976</v>
      </c>
      <c r="E12" s="94">
        <v>2.7467510723266484</v>
      </c>
      <c r="F12" s="94">
        <v>3.590346628557024</v>
      </c>
      <c r="G12" s="94">
        <v>5.579318644517814</v>
      </c>
      <c r="H12" s="94">
        <v>3.4691328093465685</v>
      </c>
      <c r="I12" s="94">
        <v>2.9316105499833203</v>
      </c>
      <c r="J12" s="94">
        <v>3.658818898303144</v>
      </c>
      <c r="K12" s="94">
        <v>3.1394499476403102</v>
      </c>
      <c r="L12" s="94">
        <v>3.4745424305137576</v>
      </c>
      <c r="M12" s="94">
        <v>3.0834728808521432</v>
      </c>
      <c r="N12" s="94">
        <v>3.4621189444807046</v>
      </c>
      <c r="O12" s="94">
        <v>3.2177116277419824</v>
      </c>
      <c r="P12" s="40"/>
    </row>
    <row r="13" spans="2:16" ht="13" x14ac:dyDescent="0.3">
      <c r="B13" s="77" t="s">
        <v>5</v>
      </c>
      <c r="C13" s="94">
        <v>4.1861450480302942</v>
      </c>
      <c r="D13" s="94" t="s">
        <v>82</v>
      </c>
      <c r="E13" s="94" t="s">
        <v>82</v>
      </c>
      <c r="F13" s="94" t="s">
        <v>82</v>
      </c>
      <c r="G13" s="94">
        <v>3.5547001241629474</v>
      </c>
      <c r="H13" s="94">
        <v>4.0169731642046456</v>
      </c>
      <c r="I13" s="94">
        <v>4.0469261866680215</v>
      </c>
      <c r="J13" s="94">
        <v>4.3365321586538865</v>
      </c>
      <c r="K13" s="94">
        <v>5.3082568220567818</v>
      </c>
      <c r="L13" s="94">
        <v>4.1857737962031498</v>
      </c>
      <c r="M13" s="94">
        <v>3.6338752118103814</v>
      </c>
      <c r="N13" s="94">
        <v>4.5455247581441967</v>
      </c>
      <c r="O13" s="94">
        <v>3.6743114612952499</v>
      </c>
      <c r="P13" s="40"/>
    </row>
    <row r="14" spans="2:16" ht="13" x14ac:dyDescent="0.3">
      <c r="B14" s="77" t="s">
        <v>6</v>
      </c>
      <c r="C14" s="94">
        <v>9.5374279230613883</v>
      </c>
      <c r="D14" s="94">
        <v>7.7398561221744195</v>
      </c>
      <c r="E14" s="94">
        <v>5.1552780937013383</v>
      </c>
      <c r="F14" s="94">
        <v>4.7818011922383263</v>
      </c>
      <c r="G14" s="94">
        <v>6.2467688532840304</v>
      </c>
      <c r="H14" s="94">
        <v>11.323214727411802</v>
      </c>
      <c r="I14" s="94">
        <v>15.726123466567801</v>
      </c>
      <c r="J14" s="94">
        <v>13.611713995624036</v>
      </c>
      <c r="K14" s="94">
        <v>9.8563251959306974</v>
      </c>
      <c r="L14" s="94">
        <v>5.5720849822548644</v>
      </c>
      <c r="M14" s="94">
        <v>5.2108579991576516</v>
      </c>
      <c r="N14" s="94">
        <v>6.4209357280236459</v>
      </c>
      <c r="O14" s="94">
        <v>5.742734925829156</v>
      </c>
      <c r="P14" s="40"/>
    </row>
    <row r="15" spans="2:16" ht="13" x14ac:dyDescent="0.3">
      <c r="B15" s="77" t="s">
        <v>7</v>
      </c>
      <c r="C15" s="94">
        <v>4.3275834693818824</v>
      </c>
      <c r="D15" s="94">
        <v>2.9175891965539797</v>
      </c>
      <c r="E15" s="94">
        <v>3.0021235747863728</v>
      </c>
      <c r="F15" s="94">
        <v>3.0929490631159315</v>
      </c>
      <c r="G15" s="94">
        <v>3.5297085719917147</v>
      </c>
      <c r="H15" s="94">
        <v>3.0139506356842802</v>
      </c>
      <c r="I15" s="94">
        <v>4.1142056111869421</v>
      </c>
      <c r="J15" s="94">
        <v>7.2036341124536047</v>
      </c>
      <c r="K15" s="94">
        <v>6.6570137300776402</v>
      </c>
      <c r="L15" s="94">
        <v>3.8077887507412349</v>
      </c>
      <c r="M15" s="94">
        <v>3.3964606547617877</v>
      </c>
      <c r="N15" s="94">
        <v>3.2635482538087701</v>
      </c>
      <c r="O15" s="94">
        <v>3.9409318964743782</v>
      </c>
      <c r="P15" s="40"/>
    </row>
    <row r="16" spans="2:16" ht="13" x14ac:dyDescent="0.3">
      <c r="B16" s="77" t="s">
        <v>8</v>
      </c>
      <c r="C16" s="94">
        <v>4.6924159485246379</v>
      </c>
      <c r="D16" s="94">
        <v>3.5238432718568053</v>
      </c>
      <c r="E16" s="94">
        <v>3.9070623665210511</v>
      </c>
      <c r="F16" s="94">
        <v>3.5848536900561836</v>
      </c>
      <c r="G16" s="94">
        <v>4.1809912678293726</v>
      </c>
      <c r="H16" s="94">
        <v>4.0297133415000603</v>
      </c>
      <c r="I16" s="94">
        <v>4.7380278631049837</v>
      </c>
      <c r="J16" s="94">
        <v>7.0675081730722722</v>
      </c>
      <c r="K16" s="94">
        <v>6.8058625773127135</v>
      </c>
      <c r="L16" s="94">
        <v>4.5300414454191609</v>
      </c>
      <c r="M16" s="94">
        <v>4.1014093929831841</v>
      </c>
      <c r="N16" s="94">
        <v>3.310688120672526</v>
      </c>
      <c r="O16" s="94">
        <v>3.974433917000054</v>
      </c>
      <c r="P16" s="40"/>
    </row>
    <row r="17" spans="2:16" ht="13" x14ac:dyDescent="0.3">
      <c r="B17" s="77" t="s">
        <v>9</v>
      </c>
      <c r="C17" s="94">
        <v>5.6982163045593293</v>
      </c>
      <c r="D17" s="94">
        <v>5.1136439985410824</v>
      </c>
      <c r="E17" s="94">
        <v>3.8945351856535062</v>
      </c>
      <c r="F17" s="94">
        <v>3.6848637750977349</v>
      </c>
      <c r="G17" s="94">
        <v>5.2657751229102834</v>
      </c>
      <c r="H17" s="94">
        <v>5.7230976467324108</v>
      </c>
      <c r="I17" s="94">
        <v>6.5595779090160535</v>
      </c>
      <c r="J17" s="94">
        <v>8.5016208819847723</v>
      </c>
      <c r="K17" s="94">
        <v>7.0024684252197309</v>
      </c>
      <c r="L17" s="94">
        <v>5.0793906795668331</v>
      </c>
      <c r="M17" s="94">
        <v>4.8836542480001031</v>
      </c>
      <c r="N17" s="94">
        <v>4.142545970576192</v>
      </c>
      <c r="O17" s="94">
        <v>4.5594430367786893</v>
      </c>
      <c r="P17" s="40"/>
    </row>
    <row r="18" spans="2:16" ht="13" x14ac:dyDescent="0.3">
      <c r="B18" s="77" t="s">
        <v>10</v>
      </c>
      <c r="C18" s="94">
        <v>5.9947518886192706</v>
      </c>
      <c r="D18" s="94">
        <v>5.0661453261075691</v>
      </c>
      <c r="E18" s="94">
        <v>4.1638162520357582</v>
      </c>
      <c r="F18" s="94">
        <v>3.1812772191448739</v>
      </c>
      <c r="G18" s="94">
        <v>3.7901750556719573</v>
      </c>
      <c r="H18" s="94">
        <v>4.083272613700724</v>
      </c>
      <c r="I18" s="94">
        <v>4.7526330251152968</v>
      </c>
      <c r="J18" s="94">
        <v>8.9509014755859369</v>
      </c>
      <c r="K18" s="94">
        <v>9.3935832474658021</v>
      </c>
      <c r="L18" s="94">
        <v>4.1855462929407548</v>
      </c>
      <c r="M18" s="94">
        <v>4.7789479431127333</v>
      </c>
      <c r="N18" s="94">
        <v>3.5716759337062784</v>
      </c>
      <c r="O18" s="94">
        <v>5.6066168440653819</v>
      </c>
      <c r="P18" s="40"/>
    </row>
    <row r="19" spans="2:16" ht="13" x14ac:dyDescent="0.3">
      <c r="B19" s="77" t="s">
        <v>11</v>
      </c>
      <c r="C19" s="94">
        <v>5.1053325544846704</v>
      </c>
      <c r="D19" s="94" t="s">
        <v>82</v>
      </c>
      <c r="E19" s="94">
        <v>3.736871744683552</v>
      </c>
      <c r="F19" s="94">
        <v>4.7493405335126848</v>
      </c>
      <c r="G19" s="94">
        <v>4.1522942042853677</v>
      </c>
      <c r="H19" s="94">
        <v>4.6962545207112631</v>
      </c>
      <c r="I19" s="94">
        <v>4.8872432342284871</v>
      </c>
      <c r="J19" s="94">
        <v>6.0178707549355535</v>
      </c>
      <c r="K19" s="94">
        <v>5.8301523944452391</v>
      </c>
      <c r="L19" s="94">
        <v>4.8104298171212418</v>
      </c>
      <c r="M19" s="94">
        <v>4.3428237249089436</v>
      </c>
      <c r="N19" s="94">
        <v>4.1076155809661099</v>
      </c>
      <c r="O19" s="94">
        <v>6.3131535494879669</v>
      </c>
      <c r="P19" s="40"/>
    </row>
    <row r="20" spans="2:16" ht="13" x14ac:dyDescent="0.3">
      <c r="B20" s="77" t="s">
        <v>12</v>
      </c>
      <c r="C20" s="94">
        <v>3.79478862703836</v>
      </c>
      <c r="D20" s="94">
        <v>3.3891755498022071</v>
      </c>
      <c r="E20" s="94">
        <v>3.9063196136307718</v>
      </c>
      <c r="F20" s="94">
        <v>4.5130930749826712</v>
      </c>
      <c r="G20" s="94">
        <v>3.1726649587738538</v>
      </c>
      <c r="H20" s="94">
        <v>3.2675441070588316</v>
      </c>
      <c r="I20" s="94">
        <v>3.2988252543957639</v>
      </c>
      <c r="J20" s="94">
        <v>4.6414890400651423</v>
      </c>
      <c r="K20" s="94">
        <v>3.9248460980954611</v>
      </c>
      <c r="L20" s="94">
        <v>3.6678499904255086</v>
      </c>
      <c r="M20" s="94">
        <v>3.4081456204773311</v>
      </c>
      <c r="N20" s="94">
        <v>4.3914642543371754</v>
      </c>
      <c r="O20" s="94">
        <v>3.7610162997045991</v>
      </c>
      <c r="P20" s="40"/>
    </row>
    <row r="21" spans="2:16" ht="13" x14ac:dyDescent="0.3">
      <c r="B21" s="77" t="s">
        <v>13</v>
      </c>
      <c r="C21" s="94">
        <v>3.8970998500219665</v>
      </c>
      <c r="D21" s="94">
        <v>3.4013133113209526</v>
      </c>
      <c r="E21" s="94">
        <v>3.8465588219102766</v>
      </c>
      <c r="F21" s="94">
        <v>3.7413980568562275</v>
      </c>
      <c r="G21" s="94">
        <v>3.7395906387121243</v>
      </c>
      <c r="H21" s="94">
        <v>4.0584729785192861</v>
      </c>
      <c r="I21" s="94">
        <v>4.3178621811547249</v>
      </c>
      <c r="J21" s="94">
        <v>4.1324972807768692</v>
      </c>
      <c r="K21" s="94">
        <v>3.7564406814129905</v>
      </c>
      <c r="L21" s="94">
        <v>3.5631021313437996</v>
      </c>
      <c r="M21" s="94">
        <v>3.9390200037734857</v>
      </c>
      <c r="N21" s="94">
        <v>4.3623387220425451</v>
      </c>
      <c r="O21" s="94">
        <v>3.9184868066471288</v>
      </c>
      <c r="P21" s="40"/>
    </row>
    <row r="22" spans="2:16" ht="13" x14ac:dyDescent="0.3">
      <c r="B22" s="77" t="s">
        <v>14</v>
      </c>
      <c r="C22" s="94">
        <v>6.6389807666996195</v>
      </c>
      <c r="D22" s="94">
        <v>6.8030975548775778</v>
      </c>
      <c r="E22" s="94">
        <v>5.2178215926325171</v>
      </c>
      <c r="F22" s="94">
        <v>5.5134743943834765</v>
      </c>
      <c r="G22" s="94">
        <v>6.2966234595335724</v>
      </c>
      <c r="H22" s="94">
        <v>5.1096966254029708</v>
      </c>
      <c r="I22" s="94">
        <v>5.5060025424699193</v>
      </c>
      <c r="J22" s="94">
        <v>9.9261193757933288</v>
      </c>
      <c r="K22" s="94">
        <v>9.0304331816219126</v>
      </c>
      <c r="L22" s="94">
        <v>6.0401469904972567</v>
      </c>
      <c r="M22" s="94">
        <v>5.9595858386128846</v>
      </c>
      <c r="N22" s="94">
        <v>5.4763075447789316</v>
      </c>
      <c r="O22" s="94">
        <v>6.6884520855143608</v>
      </c>
      <c r="P22" s="40"/>
    </row>
    <row r="23" spans="2:16" ht="13" x14ac:dyDescent="0.3">
      <c r="B23" s="77" t="s">
        <v>15</v>
      </c>
      <c r="C23" s="94">
        <v>3.8893368793690151</v>
      </c>
      <c r="D23" s="94">
        <v>3.4997911706761564</v>
      </c>
      <c r="E23" s="94">
        <v>2.9136192487639812</v>
      </c>
      <c r="F23" s="94">
        <v>3.1057648382822021</v>
      </c>
      <c r="G23" s="94">
        <v>3.9805770227194914</v>
      </c>
      <c r="H23" s="94">
        <v>3.3565559559271114</v>
      </c>
      <c r="I23" s="94">
        <v>3.9350827562583466</v>
      </c>
      <c r="J23" s="94">
        <v>4.9426888497750667</v>
      </c>
      <c r="K23" s="94">
        <v>4.6332432291341723</v>
      </c>
      <c r="L23" s="94">
        <v>4.2162791301004949</v>
      </c>
      <c r="M23" s="94">
        <v>3.5678237930362577</v>
      </c>
      <c r="N23" s="94">
        <v>3.5780345020275321</v>
      </c>
      <c r="O23" s="94">
        <v>3.5961315375671483</v>
      </c>
      <c r="P23" s="40"/>
    </row>
    <row r="24" spans="2:16" ht="13" x14ac:dyDescent="0.3">
      <c r="B24" s="77" t="s">
        <v>16</v>
      </c>
      <c r="C24" s="94">
        <v>4.5132067475343929</v>
      </c>
      <c r="D24" s="94">
        <v>4.7879698556916814</v>
      </c>
      <c r="E24" s="94">
        <v>3.371823797483346</v>
      </c>
      <c r="F24" s="94">
        <v>3.5192316587913863</v>
      </c>
      <c r="G24" s="94">
        <v>4.6767479198664486</v>
      </c>
      <c r="H24" s="94">
        <v>4.1374271797271325</v>
      </c>
      <c r="I24" s="94">
        <v>3.9737866122491265</v>
      </c>
      <c r="J24" s="94">
        <v>5.3501126938247436</v>
      </c>
      <c r="K24" s="94">
        <v>4.715327456367528</v>
      </c>
      <c r="L24" s="94">
        <v>4.9773034136680812</v>
      </c>
      <c r="M24" s="94">
        <v>5.0769104013394974</v>
      </c>
      <c r="N24" s="94">
        <v>3.6908649454771285</v>
      </c>
      <c r="O24" s="94">
        <v>5.0524232044958026</v>
      </c>
      <c r="P24" s="40"/>
    </row>
    <row r="25" spans="2:16" ht="13" x14ac:dyDescent="0.3">
      <c r="B25" s="77" t="s">
        <v>17</v>
      </c>
      <c r="C25" s="94">
        <v>6.8393022985040606</v>
      </c>
      <c r="D25" s="94">
        <v>5.905598421549036</v>
      </c>
      <c r="E25" s="94">
        <v>7.2370237841714165</v>
      </c>
      <c r="F25" s="94">
        <v>4.7831796704748726</v>
      </c>
      <c r="G25" s="94">
        <v>6.61291124062428</v>
      </c>
      <c r="H25" s="94">
        <v>6.5920475699673213</v>
      </c>
      <c r="I25" s="94">
        <v>7.0598259117042002</v>
      </c>
      <c r="J25" s="94">
        <v>10.501628679352192</v>
      </c>
      <c r="K25" s="94">
        <v>7.8758333811147709</v>
      </c>
      <c r="L25" s="94">
        <v>6.7605841248949936</v>
      </c>
      <c r="M25" s="94">
        <v>5.4272535287208754</v>
      </c>
      <c r="N25" s="94">
        <v>5.5325162517774009</v>
      </c>
      <c r="O25" s="94">
        <v>4.3970582728730712</v>
      </c>
      <c r="P25" s="40"/>
    </row>
    <row r="26" spans="2:16" ht="13" x14ac:dyDescent="0.3">
      <c r="B26" s="77" t="s">
        <v>18</v>
      </c>
      <c r="C26" s="94">
        <v>4.881326905360619</v>
      </c>
      <c r="D26" s="94">
        <v>4.9979903981852445</v>
      </c>
      <c r="E26" s="94">
        <v>4.3518189044847286</v>
      </c>
      <c r="F26" s="94">
        <v>4.0337015869676263</v>
      </c>
      <c r="G26" s="94">
        <v>4.8970159701613518</v>
      </c>
      <c r="H26" s="94">
        <v>4.1160630074875382</v>
      </c>
      <c r="I26" s="94">
        <v>4.4503779416147911</v>
      </c>
      <c r="J26" s="94">
        <v>6.9007664617215116</v>
      </c>
      <c r="K26" s="94">
        <v>5.9235790787572382</v>
      </c>
      <c r="L26" s="94">
        <v>4.3954006836297701</v>
      </c>
      <c r="M26" s="94">
        <v>4.8493424093968551</v>
      </c>
      <c r="N26" s="94">
        <v>3.9883612143432279</v>
      </c>
      <c r="O26" s="94">
        <v>4.1398695966130852</v>
      </c>
      <c r="P26" s="40"/>
    </row>
    <row r="27" spans="2:16" ht="13" x14ac:dyDescent="0.3">
      <c r="B27" s="77" t="s">
        <v>19</v>
      </c>
      <c r="C27" s="94">
        <v>5.4409734809512615</v>
      </c>
      <c r="D27" s="94">
        <v>4.9644085069797415</v>
      </c>
      <c r="E27" s="94">
        <v>4.5810482850225718</v>
      </c>
      <c r="F27" s="94">
        <v>3.8461621639142791</v>
      </c>
      <c r="G27" s="94">
        <v>5.836826715313431</v>
      </c>
      <c r="H27" s="94">
        <v>5.1117978536903141</v>
      </c>
      <c r="I27" s="94">
        <v>5.5125481507275742</v>
      </c>
      <c r="J27" s="94">
        <v>6.8313563786798284</v>
      </c>
      <c r="K27" s="94">
        <v>5.7294211629692873</v>
      </c>
      <c r="L27" s="94">
        <v>5.4016669952461065</v>
      </c>
      <c r="M27" s="94">
        <v>5.5710043753024605</v>
      </c>
      <c r="N27" s="94">
        <v>5.2044709529432609</v>
      </c>
      <c r="O27" s="94">
        <v>4.6601049687137648</v>
      </c>
      <c r="P27" s="40"/>
    </row>
    <row r="28" spans="2:16" ht="13" x14ac:dyDescent="0.3">
      <c r="B28" s="77" t="s">
        <v>20</v>
      </c>
      <c r="C28" s="94">
        <v>4.100903633235812</v>
      </c>
      <c r="D28" s="94">
        <v>2.9484143943407979</v>
      </c>
      <c r="E28" s="94">
        <v>2.7986748317663932</v>
      </c>
      <c r="F28" s="94">
        <v>2.7575229805584112</v>
      </c>
      <c r="G28" s="94">
        <v>3.2590779921977635</v>
      </c>
      <c r="H28" s="94">
        <v>3.1663295447341722</v>
      </c>
      <c r="I28" s="94">
        <v>3.9227328532778869</v>
      </c>
      <c r="J28" s="94">
        <v>5.8108657422166026</v>
      </c>
      <c r="K28" s="94">
        <v>6.6841550543712218</v>
      </c>
      <c r="L28" s="94">
        <v>4.3317173524152333</v>
      </c>
      <c r="M28" s="94">
        <v>3.3468603003965689</v>
      </c>
      <c r="N28" s="94">
        <v>3.3423560555490188</v>
      </c>
      <c r="O28" s="94">
        <v>3.3338407521246962</v>
      </c>
      <c r="P28" s="40"/>
    </row>
    <row r="29" spans="2:16" ht="13" x14ac:dyDescent="0.3">
      <c r="B29" s="77" t="s">
        <v>21</v>
      </c>
      <c r="C29" s="94">
        <v>3.6756912118008573</v>
      </c>
      <c r="D29" s="94">
        <v>3.2088296182926697</v>
      </c>
      <c r="E29" s="94">
        <v>2.8419981644866503</v>
      </c>
      <c r="F29" s="94">
        <v>2.981300264095712</v>
      </c>
      <c r="G29" s="94">
        <v>3.3721077674029121</v>
      </c>
      <c r="H29" s="94">
        <v>3.2230620368613132</v>
      </c>
      <c r="I29" s="94">
        <v>4.0252028923654315</v>
      </c>
      <c r="J29" s="94">
        <v>4.4726095514241413</v>
      </c>
      <c r="K29" s="94">
        <v>4.8152459017633156</v>
      </c>
      <c r="L29" s="94">
        <v>4.2535947728795493</v>
      </c>
      <c r="M29" s="94">
        <v>3.3712725093822624</v>
      </c>
      <c r="N29" s="94">
        <v>2.7177185298395909</v>
      </c>
      <c r="O29" s="94">
        <v>3.3473877671795065</v>
      </c>
      <c r="P29" s="40"/>
    </row>
    <row r="30" spans="2:16" ht="13" x14ac:dyDescent="0.3">
      <c r="B30" s="77" t="s">
        <v>22</v>
      </c>
      <c r="C30" s="94">
        <v>3.9542469982560831</v>
      </c>
      <c r="D30" s="94">
        <v>4.5297735459563624</v>
      </c>
      <c r="E30" s="94">
        <v>3.1796948013622952</v>
      </c>
      <c r="F30" s="94">
        <v>2.6298869974220467</v>
      </c>
      <c r="G30" s="94">
        <v>3.9253103258767017</v>
      </c>
      <c r="H30" s="94">
        <v>3.0056113118664101</v>
      </c>
      <c r="I30" s="94">
        <v>3.8862717977713483</v>
      </c>
      <c r="J30" s="94">
        <v>5.6393335225766057</v>
      </c>
      <c r="K30" s="94">
        <v>4.7951300730174307</v>
      </c>
      <c r="L30" s="94">
        <v>3.7323716700887122</v>
      </c>
      <c r="M30" s="94">
        <v>3.4746492596896039</v>
      </c>
      <c r="N30" s="94">
        <v>2.8809788346411511</v>
      </c>
      <c r="O30" s="94">
        <v>2.8025907113547515</v>
      </c>
      <c r="P30" s="40"/>
    </row>
    <row r="31" spans="2:16" ht="13" x14ac:dyDescent="0.3">
      <c r="B31" s="77" t="s">
        <v>23</v>
      </c>
      <c r="C31" s="94">
        <v>4.2535952644196717</v>
      </c>
      <c r="D31" s="94">
        <v>3.7548046334699237</v>
      </c>
      <c r="E31" s="94">
        <v>3.8287470854263623</v>
      </c>
      <c r="F31" s="94">
        <v>3.5605715446340636</v>
      </c>
      <c r="G31" s="94">
        <v>3.9077276098229095</v>
      </c>
      <c r="H31" s="94">
        <v>4.3415014245609509</v>
      </c>
      <c r="I31" s="94">
        <v>5.0558403670477841</v>
      </c>
      <c r="J31" s="94">
        <v>4.7380589218311169</v>
      </c>
      <c r="K31" s="94">
        <v>5.1932381497081481</v>
      </c>
      <c r="L31" s="94">
        <v>3.9895631970299226</v>
      </c>
      <c r="M31" s="94">
        <v>3.825558792195042</v>
      </c>
      <c r="N31" s="94">
        <v>2.8858063485777947</v>
      </c>
      <c r="O31" s="94">
        <v>3.728686680065743</v>
      </c>
      <c r="P31" s="40"/>
    </row>
    <row r="32" spans="2:16" ht="13" x14ac:dyDescent="0.3">
      <c r="B32" s="77" t="s">
        <v>24</v>
      </c>
      <c r="C32" s="94">
        <v>4.3462954608504463</v>
      </c>
      <c r="D32" s="94">
        <v>4.8391133867589478</v>
      </c>
      <c r="E32" s="94">
        <v>3.6667916741171331</v>
      </c>
      <c r="F32" s="94">
        <v>3.7467295773007381</v>
      </c>
      <c r="G32" s="94">
        <v>3.8238150603524845</v>
      </c>
      <c r="H32" s="94">
        <v>4.6930753582669622</v>
      </c>
      <c r="I32" s="94">
        <v>4.8224744760433911</v>
      </c>
      <c r="J32" s="94">
        <v>5.1595388962442712</v>
      </c>
      <c r="K32" s="94">
        <v>3.789002845055371</v>
      </c>
      <c r="L32" s="94">
        <v>4.0281785745500969</v>
      </c>
      <c r="M32" s="94">
        <v>4.0279547661313888</v>
      </c>
      <c r="N32" s="94">
        <v>4.9171829790877384</v>
      </c>
      <c r="O32" s="94">
        <v>4.1088529897941646</v>
      </c>
      <c r="P32" s="40"/>
    </row>
    <row r="33" spans="2:16" ht="13" x14ac:dyDescent="0.3">
      <c r="B33" s="100" t="s">
        <v>61</v>
      </c>
      <c r="C33" s="101" t="s">
        <v>82</v>
      </c>
      <c r="D33" s="101" t="s">
        <v>82</v>
      </c>
      <c r="E33" s="101" t="s">
        <v>82</v>
      </c>
      <c r="F33" s="101" t="s">
        <v>82</v>
      </c>
      <c r="G33" s="101" t="s">
        <v>82</v>
      </c>
      <c r="H33" s="101" t="s">
        <v>82</v>
      </c>
      <c r="I33" s="101" t="s">
        <v>82</v>
      </c>
      <c r="J33" s="101" t="s">
        <v>82</v>
      </c>
      <c r="K33" s="101" t="s">
        <v>82</v>
      </c>
      <c r="L33" s="101" t="s">
        <v>82</v>
      </c>
      <c r="M33" s="101" t="s">
        <v>82</v>
      </c>
      <c r="N33" s="101" t="s">
        <v>82</v>
      </c>
      <c r="O33" s="101" t="s">
        <v>82</v>
      </c>
      <c r="P33" s="40"/>
    </row>
    <row r="34" spans="2:16" ht="27" customHeight="1" x14ac:dyDescent="0.25">
      <c r="B34" s="132" t="str">
        <f>[1]T2!B34:O34</f>
        <v>(¹) Trips which started in 2022 and ended in 2023, are included in the corresponding month of departure of 2023 (for instance a trip that started in November 2022 and ended in January 2023 is included in November 2023).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</row>
    <row r="35" spans="2:16" ht="12.75" customHeight="1" x14ac:dyDescent="0.25">
      <c r="B35" s="84" t="s">
        <v>81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40"/>
    </row>
    <row r="36" spans="2:16" ht="15" customHeight="1" x14ac:dyDescent="0.25">
      <c r="B36" s="41" t="s">
        <v>83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2:16" x14ac:dyDescent="0.25">
      <c r="B37" s="41" t="s">
        <v>62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2:16" ht="15.75" customHeight="1" x14ac:dyDescent="0.3">
      <c r="B38" s="67" t="s">
        <v>92</v>
      </c>
    </row>
    <row r="40" spans="2:16" ht="17.25" customHeight="1" x14ac:dyDescent="0.25"/>
  </sheetData>
  <mergeCells count="4">
    <mergeCell ref="B4:B5"/>
    <mergeCell ref="C4:C5"/>
    <mergeCell ref="D4:O4"/>
    <mergeCell ref="B34:O3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2:N48"/>
  <sheetViews>
    <sheetView showGridLines="0" topLeftCell="A7" zoomScaleNormal="100" workbookViewId="0">
      <selection activeCell="B11" sqref="B11:J12"/>
    </sheetView>
  </sheetViews>
  <sheetFormatPr defaultColWidth="9.1796875" defaultRowHeight="12.5" x14ac:dyDescent="0.25"/>
  <cols>
    <col min="1" max="1" width="3" style="3" customWidth="1"/>
    <col min="2" max="2" width="11.26953125" style="3" customWidth="1"/>
    <col min="3" max="14" width="16.1796875" style="3" customWidth="1"/>
    <col min="15" max="16384" width="9.1796875" style="4"/>
  </cols>
  <sheetData>
    <row r="2" spans="2:14" ht="15.5" x14ac:dyDescent="0.35">
      <c r="B2" s="110" t="s">
        <v>136</v>
      </c>
      <c r="C2" s="110"/>
      <c r="D2" s="110"/>
      <c r="E2" s="110"/>
      <c r="F2" s="110"/>
      <c r="G2" s="110"/>
      <c r="H2" s="110"/>
      <c r="I2" s="110"/>
      <c r="J2" s="110"/>
    </row>
    <row r="3" spans="2:14" ht="8.25" customHeight="1" x14ac:dyDescent="0.3">
      <c r="B3" s="14"/>
      <c r="C3" s="14"/>
      <c r="D3" s="14"/>
      <c r="E3" s="14"/>
      <c r="F3" s="14"/>
      <c r="G3" s="14"/>
      <c r="H3" s="14"/>
      <c r="I3" s="14"/>
      <c r="J3" s="14"/>
    </row>
    <row r="4" spans="2:14" ht="13" x14ac:dyDescent="0.25">
      <c r="B4" s="99"/>
      <c r="C4" s="99" t="s">
        <v>25</v>
      </c>
      <c r="D4" s="99" t="s">
        <v>26</v>
      </c>
      <c r="E4" s="99" t="s">
        <v>27</v>
      </c>
      <c r="F4" s="99" t="s">
        <v>28</v>
      </c>
      <c r="G4" s="99" t="s">
        <v>29</v>
      </c>
      <c r="H4" s="99" t="s">
        <v>30</v>
      </c>
      <c r="I4" s="99" t="s">
        <v>31</v>
      </c>
      <c r="J4" s="99" t="s">
        <v>32</v>
      </c>
      <c r="K4" s="99" t="s">
        <v>33</v>
      </c>
      <c r="L4" s="99" t="s">
        <v>34</v>
      </c>
      <c r="M4" s="99" t="s">
        <v>35</v>
      </c>
      <c r="N4" s="99" t="s">
        <v>36</v>
      </c>
    </row>
    <row r="5" spans="2:14" ht="13" x14ac:dyDescent="0.3">
      <c r="B5" s="7" t="s">
        <v>73</v>
      </c>
      <c r="C5" s="8">
        <v>33727806.804980762</v>
      </c>
      <c r="D5" s="8">
        <v>42163400.481675379</v>
      </c>
      <c r="E5" s="8">
        <v>33055072.277233817</v>
      </c>
      <c r="F5" s="8">
        <v>42180820.122552864</v>
      </c>
      <c r="G5" s="8">
        <v>36729249.436206296</v>
      </c>
      <c r="H5" s="8">
        <v>61975179.641779944</v>
      </c>
      <c r="I5" s="8">
        <v>139501763.95296264</v>
      </c>
      <c r="J5" s="8">
        <v>154311140.74152768</v>
      </c>
      <c r="K5" s="8">
        <v>40966380.298994899</v>
      </c>
      <c r="L5" s="8">
        <v>35458997.77541133</v>
      </c>
      <c r="M5" s="8">
        <v>22770521.12090211</v>
      </c>
      <c r="N5" s="8">
        <v>51853908.503814228</v>
      </c>
    </row>
    <row r="6" spans="2:14" ht="13" x14ac:dyDescent="0.3">
      <c r="B6" s="55" t="s">
        <v>74</v>
      </c>
      <c r="C6" s="80">
        <v>42012249.11219731</v>
      </c>
      <c r="D6" s="80">
        <v>50276760.247531846</v>
      </c>
      <c r="E6" s="80">
        <v>53786421.587869003</v>
      </c>
      <c r="F6" s="80">
        <v>59085058.816500172</v>
      </c>
      <c r="G6" s="80">
        <v>66857980.316291615</v>
      </c>
      <c r="H6" s="80">
        <v>92556019.699903548</v>
      </c>
      <c r="I6" s="80">
        <v>108682773.92885825</v>
      </c>
      <c r="J6" s="80">
        <v>131587363.3754629</v>
      </c>
      <c r="K6" s="80">
        <v>72465924.57550329</v>
      </c>
      <c r="L6" s="80">
        <v>64377553.032841451</v>
      </c>
      <c r="M6" s="80">
        <v>46680893.282497421</v>
      </c>
      <c r="N6" s="80">
        <v>86106329.27892758</v>
      </c>
    </row>
    <row r="7" spans="2:14" ht="13" x14ac:dyDescent="0.3">
      <c r="B7" s="55" t="s">
        <v>75</v>
      </c>
      <c r="C7" s="80">
        <v>40360493.365310587</v>
      </c>
      <c r="D7" s="80">
        <v>55018844.457761973</v>
      </c>
      <c r="E7" s="80">
        <v>49247499.441254184</v>
      </c>
      <c r="F7" s="80">
        <v>72489951.714544058</v>
      </c>
      <c r="G7" s="80">
        <v>56314701.299472205</v>
      </c>
      <c r="H7" s="80">
        <v>86695584.440508828</v>
      </c>
      <c r="I7" s="80">
        <v>173142338.37845585</v>
      </c>
      <c r="J7" s="80">
        <v>186179505.32344639</v>
      </c>
      <c r="K7" s="80">
        <v>71681111.633566931</v>
      </c>
      <c r="L7" s="80">
        <v>54505925.988834508</v>
      </c>
      <c r="M7" s="80">
        <v>34147671.361487277</v>
      </c>
      <c r="N7" s="80">
        <v>80874179.754908651</v>
      </c>
    </row>
    <row r="8" spans="2:14" ht="13" x14ac:dyDescent="0.3">
      <c r="B8" s="55" t="s">
        <v>76</v>
      </c>
      <c r="C8" s="80">
        <v>34137355.708544843</v>
      </c>
      <c r="D8" s="80">
        <v>53869748.095873117</v>
      </c>
      <c r="E8" s="80">
        <v>49624212.617601544</v>
      </c>
      <c r="F8" s="80">
        <v>69878001.262104809</v>
      </c>
      <c r="G8" s="80">
        <v>65803094.780977212</v>
      </c>
      <c r="H8" s="80">
        <v>89046112.002524361</v>
      </c>
      <c r="I8" s="80">
        <v>182833612.93024325</v>
      </c>
      <c r="J8" s="80">
        <v>175319680.13583201</v>
      </c>
      <c r="K8" s="80">
        <v>68666621.776057318</v>
      </c>
      <c r="L8" s="80">
        <v>67329114.644490361</v>
      </c>
      <c r="M8" s="80">
        <v>37882678.031837948</v>
      </c>
      <c r="N8" s="80">
        <v>71854498.685348138</v>
      </c>
    </row>
    <row r="9" spans="2:14" ht="13" x14ac:dyDescent="0.3">
      <c r="B9" s="55" t="s">
        <v>72</v>
      </c>
      <c r="C9" s="80">
        <v>39162298.869867973</v>
      </c>
      <c r="D9" s="80">
        <v>44813986.209252104</v>
      </c>
      <c r="E9" s="80">
        <v>60068084.539875299</v>
      </c>
      <c r="F9" s="80">
        <v>71056896.738020733</v>
      </c>
      <c r="G9" s="80">
        <v>93246712.23488912</v>
      </c>
      <c r="H9" s="80">
        <v>106087126.47517271</v>
      </c>
      <c r="I9" s="80">
        <v>160967638.42068207</v>
      </c>
      <c r="J9" s="80">
        <v>159983862.4903892</v>
      </c>
      <c r="K9" s="80">
        <v>103819098.63318275</v>
      </c>
      <c r="L9" s="80">
        <v>74510361.384276092</v>
      </c>
      <c r="M9" s="80">
        <v>51744449.053234331</v>
      </c>
      <c r="N9" s="80">
        <v>73836322.350331321</v>
      </c>
    </row>
    <row r="10" spans="2:14" ht="13" x14ac:dyDescent="0.3">
      <c r="B10" s="9" t="s">
        <v>99</v>
      </c>
      <c r="C10" s="102">
        <v>59605480.702977046</v>
      </c>
      <c r="D10" s="102">
        <v>54739889.133050136</v>
      </c>
      <c r="E10" s="102">
        <v>63386295.922676489</v>
      </c>
      <c r="F10" s="102">
        <v>87831930.05338493</v>
      </c>
      <c r="G10" s="102">
        <v>120545226.54209885</v>
      </c>
      <c r="H10" s="102">
        <v>166989773.67525846</v>
      </c>
      <c r="I10" s="102">
        <v>189286097.88615459</v>
      </c>
      <c r="J10" s="102">
        <v>160690116.82378235</v>
      </c>
      <c r="K10" s="102">
        <v>145692099.95607692</v>
      </c>
      <c r="L10" s="102">
        <v>114072951.24901657</v>
      </c>
      <c r="M10" s="102">
        <v>58425711.046247371</v>
      </c>
      <c r="N10" s="102">
        <v>82763961.853231668</v>
      </c>
    </row>
    <row r="11" spans="2:14" ht="27" customHeight="1" x14ac:dyDescent="0.25">
      <c r="B11" s="111" t="s">
        <v>137</v>
      </c>
      <c r="C11" s="111"/>
      <c r="D11" s="111"/>
      <c r="E11" s="111"/>
      <c r="F11" s="111"/>
      <c r="G11" s="111"/>
      <c r="H11" s="111"/>
      <c r="I11" s="111"/>
      <c r="J11" s="111"/>
      <c r="N11" s="62"/>
    </row>
    <row r="12" spans="2:14" ht="15.75" customHeight="1" x14ac:dyDescent="0.3">
      <c r="B12" s="16" t="s">
        <v>138</v>
      </c>
    </row>
    <row r="13" spans="2:14" ht="13" x14ac:dyDescent="0.3">
      <c r="B13" s="16"/>
    </row>
    <row r="18" spans="14:14" x14ac:dyDescent="0.25">
      <c r="N18" s="63"/>
    </row>
    <row r="42" spans="2:13" ht="27.75" customHeight="1" x14ac:dyDescent="0.25">
      <c r="D42" s="111"/>
      <c r="E42" s="111"/>
      <c r="F42" s="111"/>
      <c r="G42" s="111"/>
      <c r="H42" s="111"/>
      <c r="I42" s="111"/>
      <c r="J42" s="111"/>
      <c r="K42" s="111"/>
      <c r="L42" s="111"/>
      <c r="M42" s="111"/>
    </row>
    <row r="43" spans="2:13" ht="15" customHeight="1" x14ac:dyDescent="0.25"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2:13" ht="22.5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2"/>
      <c r="L44" s="42"/>
      <c r="M44" s="42"/>
    </row>
    <row r="45" spans="2:13" x14ac:dyDescent="0.25">
      <c r="B45" s="4"/>
      <c r="C45" s="4"/>
      <c r="D45" s="4"/>
      <c r="E45" s="4"/>
      <c r="F45" s="4"/>
      <c r="G45" s="4"/>
      <c r="H45" s="4"/>
      <c r="I45" s="4"/>
      <c r="J45" s="4"/>
    </row>
    <row r="48" spans="2:13" x14ac:dyDescent="0.25">
      <c r="B48" s="26"/>
      <c r="C48" s="25"/>
    </row>
  </sheetData>
  <mergeCells count="4">
    <mergeCell ref="B2:J2"/>
    <mergeCell ref="D42:M42"/>
    <mergeCell ref="D43:M43"/>
    <mergeCell ref="B11:J1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B2:O46"/>
  <sheetViews>
    <sheetView showGridLines="0" tabSelected="1" topLeftCell="A3" zoomScaleNormal="100" workbookViewId="0">
      <selection activeCell="B11" sqref="B11:J12"/>
    </sheetView>
  </sheetViews>
  <sheetFormatPr defaultColWidth="9.1796875" defaultRowHeight="12.5" x14ac:dyDescent="0.25"/>
  <cols>
    <col min="1" max="1" width="3" style="4" customWidth="1"/>
    <col min="2" max="2" width="9.1796875" style="3"/>
    <col min="3" max="8" width="12" style="3" bestFit="1" customWidth="1"/>
    <col min="9" max="10" width="12.1796875" style="3" bestFit="1" customWidth="1"/>
    <col min="11" max="14" width="12" style="3" bestFit="1" customWidth="1"/>
    <col min="15" max="15" width="9.1796875" style="3"/>
    <col min="16" max="16384" width="9.1796875" style="4"/>
  </cols>
  <sheetData>
    <row r="2" spans="2:15" ht="15.5" x14ac:dyDescent="0.35">
      <c r="B2" s="1" t="s">
        <v>139</v>
      </c>
    </row>
    <row r="3" spans="2:15" ht="13" x14ac:dyDescent="0.3">
      <c r="B3" s="37"/>
    </row>
    <row r="4" spans="2:15" ht="13" x14ac:dyDescent="0.25">
      <c r="B4" s="89"/>
      <c r="C4" s="89" t="s">
        <v>25</v>
      </c>
      <c r="D4" s="89" t="s">
        <v>26</v>
      </c>
      <c r="E4" s="89" t="s">
        <v>27</v>
      </c>
      <c r="F4" s="89" t="s">
        <v>28</v>
      </c>
      <c r="G4" s="89" t="s">
        <v>29</v>
      </c>
      <c r="H4" s="89" t="s">
        <v>30</v>
      </c>
      <c r="I4" s="89" t="s">
        <v>31</v>
      </c>
      <c r="J4" s="89" t="s">
        <v>32</v>
      </c>
      <c r="K4" s="89" t="s">
        <v>33</v>
      </c>
      <c r="L4" s="89" t="s">
        <v>34</v>
      </c>
      <c r="M4" s="89" t="s">
        <v>35</v>
      </c>
      <c r="N4" s="89" t="s">
        <v>36</v>
      </c>
    </row>
    <row r="5" spans="2:15" ht="13" x14ac:dyDescent="0.3">
      <c r="B5" s="7" t="s">
        <v>73</v>
      </c>
      <c r="C5" s="69">
        <v>13.544994711286771</v>
      </c>
      <c r="D5" s="69">
        <v>14.013238542330328</v>
      </c>
      <c r="E5" s="69">
        <v>10.691635777079663</v>
      </c>
      <c r="F5" s="69">
        <v>10.479116941649092</v>
      </c>
      <c r="G5" s="69">
        <v>8.3571110596416602</v>
      </c>
      <c r="H5" s="69">
        <v>10.271848943898782</v>
      </c>
      <c r="I5" s="69">
        <v>14.616479954525676</v>
      </c>
      <c r="J5" s="69">
        <v>15.940053376253854</v>
      </c>
      <c r="K5" s="69">
        <v>8.1396967198340491</v>
      </c>
      <c r="L5" s="69">
        <v>8.6431624395500624</v>
      </c>
      <c r="M5" s="69">
        <v>9.0484192484432526</v>
      </c>
      <c r="N5" s="69">
        <v>11.592926557216954</v>
      </c>
    </row>
    <row r="6" spans="2:15" ht="13" x14ac:dyDescent="0.3">
      <c r="B6" s="53" t="s">
        <v>74</v>
      </c>
      <c r="C6" s="103">
        <v>16.872004021024555</v>
      </c>
      <c r="D6" s="103">
        <v>16.70975837896221</v>
      </c>
      <c r="E6" s="103">
        <v>17.39717355771802</v>
      </c>
      <c r="F6" s="103">
        <v>14.678691382562132</v>
      </c>
      <c r="G6" s="103">
        <v>15.212387274535507</v>
      </c>
      <c r="H6" s="103">
        <v>15.340358167594722</v>
      </c>
      <c r="I6" s="103">
        <v>11.387379926385984</v>
      </c>
      <c r="J6" s="103">
        <v>13.592729505893125</v>
      </c>
      <c r="K6" s="103">
        <v>14.398407773933537</v>
      </c>
      <c r="L6" s="103">
        <v>15.692086162385701</v>
      </c>
      <c r="M6" s="103">
        <v>18.549785974118326</v>
      </c>
      <c r="N6" s="103">
        <v>19.250706074908912</v>
      </c>
    </row>
    <row r="7" spans="2:15" ht="13" x14ac:dyDescent="0.3">
      <c r="B7" s="53" t="s">
        <v>75</v>
      </c>
      <c r="C7" s="103">
        <v>16.208663443165985</v>
      </c>
      <c r="D7" s="103">
        <v>18.285816203203726</v>
      </c>
      <c r="E7" s="103">
        <v>15.929062945067827</v>
      </c>
      <c r="F7" s="103">
        <v>18.008912081466399</v>
      </c>
      <c r="G7" s="103">
        <v>12.813444877703065</v>
      </c>
      <c r="H7" s="103">
        <v>14.369041810337741</v>
      </c>
      <c r="I7" s="103">
        <v>18.141215182352223</v>
      </c>
      <c r="J7" s="103">
        <v>19.23199607079059</v>
      </c>
      <c r="K7" s="103">
        <v>14.242471631112554</v>
      </c>
      <c r="L7" s="103">
        <v>13.285868236419018</v>
      </c>
      <c r="M7" s="103">
        <v>13.569406040214279</v>
      </c>
      <c r="N7" s="103">
        <v>18.080959629202365</v>
      </c>
    </row>
    <row r="8" spans="2:15" ht="13" x14ac:dyDescent="0.3">
      <c r="B8" s="53" t="s">
        <v>76</v>
      </c>
      <c r="C8" s="103">
        <v>13.709468427732796</v>
      </c>
      <c r="D8" s="103">
        <v>17.903907693849249</v>
      </c>
      <c r="E8" s="103">
        <v>16.050910510250937</v>
      </c>
      <c r="F8" s="103">
        <v>17.360016821550158</v>
      </c>
      <c r="G8" s="103">
        <v>14.97236615487871</v>
      </c>
      <c r="H8" s="103">
        <v>14.758621383887174</v>
      </c>
      <c r="I8" s="103">
        <v>19.156631161377177</v>
      </c>
      <c r="J8" s="103">
        <v>18.110196359405435</v>
      </c>
      <c r="K8" s="103">
        <v>13.643516267566655</v>
      </c>
      <c r="L8" s="103">
        <v>16.411531946539025</v>
      </c>
      <c r="M8" s="103">
        <v>15.053601595933999</v>
      </c>
      <c r="N8" s="103">
        <v>16.06443853704123</v>
      </c>
    </row>
    <row r="9" spans="2:15" ht="13" x14ac:dyDescent="0.3">
      <c r="B9" s="53" t="s">
        <v>72</v>
      </c>
      <c r="C9" s="103">
        <v>15.727471819954172</v>
      </c>
      <c r="D9" s="103">
        <v>14.894175318138334</v>
      </c>
      <c r="E9" s="103">
        <v>19.428972241863775</v>
      </c>
      <c r="F9" s="103">
        <v>17.652893620014751</v>
      </c>
      <c r="G9" s="103">
        <v>21.216690840549479</v>
      </c>
      <c r="H9" s="103">
        <v>17.583021853972035</v>
      </c>
      <c r="I9" s="103">
        <v>16.865595055103029</v>
      </c>
      <c r="J9" s="103">
        <v>16.526034965340468</v>
      </c>
      <c r="K9" s="103">
        <v>20.628036219772596</v>
      </c>
      <c r="L9" s="103">
        <v>18.161967265765622</v>
      </c>
      <c r="M9" s="103">
        <v>20.561912761126464</v>
      </c>
      <c r="N9" s="103">
        <v>16.507512875320177</v>
      </c>
    </row>
    <row r="10" spans="2:15" ht="13" x14ac:dyDescent="0.3">
      <c r="B10" s="9" t="s">
        <v>99</v>
      </c>
      <c r="C10" s="24">
        <v>23.937397576835714</v>
      </c>
      <c r="D10" s="24">
        <v>18.193103863516153</v>
      </c>
      <c r="E10" s="24">
        <v>20.502244968019767</v>
      </c>
      <c r="F10" s="24">
        <v>21.820369152757472</v>
      </c>
      <c r="G10" s="24">
        <v>27.427999792691583</v>
      </c>
      <c r="H10" s="24">
        <v>27.677107840309546</v>
      </c>
      <c r="I10" s="24">
        <v>19.832698720255909</v>
      </c>
      <c r="J10" s="24">
        <v>16.598989722316535</v>
      </c>
      <c r="K10" s="24">
        <v>28.947871387780609</v>
      </c>
      <c r="L10" s="24">
        <v>27.80538394934058</v>
      </c>
      <c r="M10" s="24">
        <v>23.216874380163684</v>
      </c>
      <c r="N10" s="24">
        <v>18.503456326310367</v>
      </c>
    </row>
    <row r="11" spans="2:15" s="32" customFormat="1" ht="27" customHeight="1" x14ac:dyDescent="0.25">
      <c r="B11" s="111" t="s">
        <v>137</v>
      </c>
      <c r="C11" s="111"/>
      <c r="D11" s="111"/>
      <c r="E11" s="111"/>
      <c r="F11" s="111"/>
      <c r="G11" s="111"/>
      <c r="H11" s="111"/>
      <c r="I11" s="111"/>
      <c r="J11" s="111"/>
      <c r="K11" s="64"/>
      <c r="L11" s="64"/>
      <c r="M11" s="64"/>
      <c r="N11" s="64"/>
      <c r="O11" s="33"/>
    </row>
    <row r="12" spans="2:15" ht="15.75" customHeight="1" x14ac:dyDescent="0.3">
      <c r="B12" s="16" t="s">
        <v>138</v>
      </c>
    </row>
    <row r="45" spans="2:10" ht="35.25" customHeight="1" x14ac:dyDescent="0.25">
      <c r="B45" s="4"/>
      <c r="C45" s="4"/>
      <c r="D45" s="4"/>
      <c r="E45" s="4"/>
      <c r="F45" s="4"/>
      <c r="G45" s="4"/>
      <c r="H45" s="4"/>
      <c r="I45" s="4"/>
      <c r="J45" s="4"/>
    </row>
    <row r="46" spans="2:10" x14ac:dyDescent="0.25">
      <c r="B46" s="4"/>
      <c r="C46" s="4"/>
      <c r="D46" s="4"/>
      <c r="E46" s="4"/>
      <c r="F46" s="4"/>
      <c r="G46" s="4"/>
      <c r="H46" s="4"/>
      <c r="I46" s="4"/>
      <c r="J46" s="4"/>
    </row>
  </sheetData>
  <mergeCells count="1">
    <mergeCell ref="B11:J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F1</vt:lpstr>
      <vt:lpstr>F2</vt:lpstr>
      <vt:lpstr>F3</vt:lpstr>
      <vt:lpstr>F4</vt:lpstr>
      <vt:lpstr>F5</vt:lpstr>
      <vt:lpstr>T1</vt:lpstr>
      <vt:lpstr>F6</vt:lpstr>
      <vt:lpstr>F7</vt:lpstr>
      <vt:lpstr>T2</vt:lpstr>
      <vt:lpstr>F8</vt:lpstr>
      <vt:lpstr>T3</vt:lpstr>
      <vt:lpstr>F9</vt:lpstr>
      <vt:lpstr>F10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DIMITRAKOPOULOU Krista (ESTAT)</dc:creator>
  <cp:lastModifiedBy>DANILA Andreia (ESTAT)</cp:lastModifiedBy>
  <dcterms:created xsi:type="dcterms:W3CDTF">2015-05-12T15:37:26Z</dcterms:created>
  <dcterms:modified xsi:type="dcterms:W3CDTF">2025-01-20T08:33:27Z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2023-11-27T08:52:37Z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3ad5208e-e891-40a4-8743-ed18be719a2a</vt:lpwstr>
  </property>
  <property fmtid="{D5CDD505-2E9C-101B-9397-08002B2CF9AE}" pid="8" name="MSIP_Label_6bd9ddd1-4d20-43f6-abfa-fc3c07406f94_ContentBits">
    <vt:lpwstr>0</vt:lpwstr>
  </property>
</Properties>
</file>