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20" yWindow="600" windowWidth="16605" windowHeight="9435"/>
  </bookViews>
  <sheets>
    <sheet name="F1" sheetId="1" r:id="rId1"/>
    <sheet name="F2" sheetId="2" r:id="rId2"/>
    <sheet name="F3" sheetId="3" r:id="rId3"/>
    <sheet name="F4" sheetId="4" r:id="rId4"/>
    <sheet name="T-1" sheetId="5" r:id="rId5"/>
    <sheet name="F5" sheetId="6" r:id="rId6"/>
    <sheet name="F6" sheetId="16" r:id="rId7"/>
    <sheet name="F7" sheetId="7" r:id="rId8"/>
    <sheet name="F8" sheetId="8" r:id="rId9"/>
    <sheet name="F9" sheetId="9" r:id="rId10"/>
    <sheet name="T2" sheetId="10" r:id="rId11"/>
    <sheet name="F10" sheetId="11" r:id="rId12"/>
    <sheet name="F11" sheetId="12" r:id="rId13"/>
    <sheet name="F12" sheetId="13" r:id="rId14"/>
    <sheet name="F13" sheetId="14" r:id="rId15"/>
  </sheets>
  <calcPr calcId="145621" concurrentCalc="0"/>
</workbook>
</file>

<file path=xl/calcChain.xml><?xml version="1.0" encoding="utf-8"?>
<calcChain xmlns="http://schemas.openxmlformats.org/spreadsheetml/2006/main">
  <c r="G65" i="6" l="1"/>
  <c r="H65" i="6"/>
  <c r="I65" i="6"/>
  <c r="E66" i="6"/>
  <c r="G66" i="6"/>
  <c r="H66" i="6"/>
  <c r="I66" i="6"/>
  <c r="F67" i="6"/>
  <c r="G67" i="6"/>
  <c r="H67" i="6"/>
  <c r="I67" i="6"/>
  <c r="F68" i="6"/>
  <c r="G68" i="6"/>
  <c r="H68" i="6"/>
  <c r="I68" i="6"/>
  <c r="F69" i="6"/>
  <c r="G69" i="6"/>
  <c r="H69" i="6"/>
  <c r="I69" i="6"/>
  <c r="E70" i="6"/>
  <c r="G70" i="6"/>
  <c r="H70" i="6"/>
  <c r="I70" i="6"/>
  <c r="D57" i="3"/>
  <c r="E57" i="3"/>
  <c r="D58" i="3"/>
  <c r="E58" i="3"/>
  <c r="F58" i="3"/>
  <c r="D59" i="3"/>
  <c r="E59" i="3"/>
  <c r="F59" i="3"/>
  <c r="D60" i="3"/>
  <c r="E60" i="3"/>
  <c r="F60" i="3"/>
  <c r="D61" i="3"/>
  <c r="E61" i="3"/>
  <c r="D62" i="3"/>
  <c r="E62" i="3"/>
  <c r="E64" i="3"/>
  <c r="F64" i="3"/>
</calcChain>
</file>

<file path=xl/sharedStrings.xml><?xml version="1.0" encoding="utf-8"?>
<sst xmlns="http://schemas.openxmlformats.org/spreadsheetml/2006/main" count="383" uniqueCount="109">
  <si>
    <t>Immigrant households</t>
  </si>
  <si>
    <t>Other</t>
  </si>
  <si>
    <t>Total</t>
  </si>
  <si>
    <t>Native and native background households</t>
  </si>
  <si>
    <t>Country</t>
  </si>
  <si>
    <t>of which</t>
  </si>
  <si>
    <t>Second generation immigrant households</t>
  </si>
  <si>
    <t>First generation migrant household</t>
  </si>
  <si>
    <t xml:space="preserve">Mix migrant households </t>
  </si>
  <si>
    <t xml:space="preserve">Mix households </t>
  </si>
  <si>
    <t>Luxembourg</t>
  </si>
  <si>
    <t>Latvia</t>
  </si>
  <si>
    <t>Estonia</t>
  </si>
  <si>
    <t>Cyprus</t>
  </si>
  <si>
    <t>Sweden</t>
  </si>
  <si>
    <t>Belgium</t>
  </si>
  <si>
    <t>Austria</t>
  </si>
  <si>
    <t>United Kingdom</t>
  </si>
  <si>
    <t>France</t>
  </si>
  <si>
    <t>Slovenia</t>
  </si>
  <si>
    <t>Croatia</t>
  </si>
  <si>
    <t>Spain</t>
  </si>
  <si>
    <t>Italy</t>
  </si>
  <si>
    <t>Malta</t>
  </si>
  <si>
    <t>Portugal</t>
  </si>
  <si>
    <t>Greece</t>
  </si>
  <si>
    <t>Lithuania</t>
  </si>
  <si>
    <t>Finland</t>
  </si>
  <si>
    <t>Slovakia</t>
  </si>
  <si>
    <t>Hungary</t>
  </si>
  <si>
    <t>Poland</t>
  </si>
  <si>
    <t>Bulgaria</t>
  </si>
  <si>
    <t>Romania</t>
  </si>
  <si>
    <t>:</t>
  </si>
  <si>
    <t>Missing countries: Germany, Denmark, Ireland and the Netherlands</t>
  </si>
  <si>
    <r>
      <t>Source:</t>
    </r>
    <r>
      <rPr>
        <sz val="9"/>
        <color theme="1"/>
        <rFont val="Arial"/>
        <family val="2"/>
      </rPr>
      <t xml:space="preserve"> Eurostat (online data code: lfso_14hhcompcob)</t>
    </r>
  </si>
  <si>
    <t>All other available countries</t>
  </si>
  <si>
    <t>Czech Republic</t>
  </si>
  <si>
    <t>First generation of immigrant household</t>
  </si>
  <si>
    <t>Mix migrant households</t>
  </si>
  <si>
    <t xml:space="preserve"> </t>
  </si>
  <si>
    <t>% of total households living in the EU</t>
  </si>
  <si>
    <t>% of immigrant households living in the EU</t>
  </si>
  <si>
    <t>Native background households</t>
  </si>
  <si>
    <t>EU background households</t>
  </si>
  <si>
    <t>Non-EU background households</t>
  </si>
  <si>
    <t>% of households with at least one adult with foreign background, living in the EU</t>
  </si>
  <si>
    <t>Migrant status of a household</t>
  </si>
  <si>
    <t>Single adult without children</t>
  </si>
  <si>
    <t>Single adult with children</t>
  </si>
  <si>
    <t>Couple without children</t>
  </si>
  <si>
    <t>Couple with children</t>
  </si>
  <si>
    <t>Other type of household without children</t>
  </si>
  <si>
    <t>Other type of household with children</t>
  </si>
  <si>
    <t>Household's background</t>
  </si>
  <si>
    <t>Household composition</t>
  </si>
  <si>
    <t>Time since migrating</t>
  </si>
  <si>
    <t>Recent settled households</t>
  </si>
  <si>
    <t>Medium settled households</t>
  </si>
  <si>
    <t>Long-tem settled households</t>
  </si>
  <si>
    <t>Not applicable</t>
  </si>
  <si>
    <r>
      <t>Source:</t>
    </r>
    <r>
      <rPr>
        <sz val="9"/>
        <color theme="1"/>
        <rFont val="Arial"/>
        <family val="2"/>
      </rPr>
      <t xml:space="preserve"> Eurostat (online data code: lfso_14hhwkmg)</t>
    </r>
  </si>
  <si>
    <t>Household distribution by migrant status of a household and time since migrating</t>
  </si>
  <si>
    <r>
      <t>Source:</t>
    </r>
    <r>
      <rPr>
        <sz val="9"/>
        <color theme="1"/>
        <rFont val="Arial"/>
        <family val="2"/>
      </rPr>
      <t xml:space="preserve"> Eurostat (online data code: lfso_14hhwkcob)</t>
    </r>
  </si>
  <si>
    <t>Household in employment</t>
  </si>
  <si>
    <t>Household partial in employment</t>
  </si>
  <si>
    <t>Household not in employment</t>
  </si>
  <si>
    <t>Household distribution by migrant status of a household and working status of a household</t>
  </si>
  <si>
    <t>Household distribution by background of a household and working status of a household</t>
  </si>
  <si>
    <t>Time since migrating of households by background, 2014</t>
  </si>
  <si>
    <t>Mix households</t>
  </si>
  <si>
    <t>First generation immigrant household</t>
  </si>
  <si>
    <t>Duration of stay</t>
  </si>
  <si>
    <t>Household distribution by background of a household and duration of stay</t>
  </si>
  <si>
    <t>First generation  immigrant household</t>
  </si>
  <si>
    <t>Native households</t>
  </si>
  <si>
    <t xml:space="preserve">Mixed households </t>
  </si>
  <si>
    <t>Mixed households</t>
  </si>
  <si>
    <t>Mixed migration households</t>
  </si>
  <si>
    <t xml:space="preserve">Mixed migration households </t>
  </si>
  <si>
    <t>Mixed background households</t>
  </si>
  <si>
    <t>Table 3: Household composition by background of a household, EU, 2014</t>
  </si>
  <si>
    <t>Table 2: Household composition by migrant status of a household, EU, 2014</t>
  </si>
  <si>
    <t>Second generation  immigrant households</t>
  </si>
  <si>
    <t>Mixed migrant households with native background</t>
  </si>
  <si>
    <t>Note: in descending order by total households with at least one immigrant adult (i.e. immigrant households and mix households taken together)</t>
  </si>
  <si>
    <t>(:) data not available</t>
  </si>
  <si>
    <t>%</t>
  </si>
  <si>
    <t>Figure 1: Household distribution by country and migration status of the household, EU, 2014, %</t>
  </si>
  <si>
    <t>Figure 2: National share of immigrant households in total number of immigrant households living in the EU, 2014, %</t>
  </si>
  <si>
    <t>Figure 3: Distribution of EU households by migration status of a household , EU, 2014, %</t>
  </si>
  <si>
    <t>EU</t>
  </si>
  <si>
    <t>Figure 4: Household distribution by background, EU, 2014, %</t>
  </si>
  <si>
    <t>Table 1: Household distribution by country and background of a household, EU, 2014</t>
  </si>
  <si>
    <t>Native background households %</t>
  </si>
  <si>
    <t>EU background households %</t>
  </si>
  <si>
    <t>Non - EU background households %</t>
  </si>
  <si>
    <t>Mixed background households %</t>
  </si>
  <si>
    <t>Figure 5: Household distribution by migration status and background of a household, EU, 2014,%</t>
  </si>
  <si>
    <t>Figure 6: Household distribution by background and migration status of a household, EU, 2014,%</t>
  </si>
  <si>
    <t>Figure 7: Household composition by migrant status of a household, EU, 2014</t>
  </si>
  <si>
    <t>Figure 8: Household composition by background of a household, EU, 2014</t>
  </si>
  <si>
    <t>Figure 9: Household distribution by migrant status of a household (only those relevant categories) and length of stay, EU, 2014</t>
  </si>
  <si>
    <t>Table 2: Household distribution by country and duration of stay, EU, 2014</t>
  </si>
  <si>
    <t>Figure 10: Household distribution by background of a household and duration of stay, EU, 2014</t>
  </si>
  <si>
    <t>Figure 11: Household distribution by migrant status of a household and working status of a household, EU 2014</t>
  </si>
  <si>
    <t>Figure 12: Household distribution by background of a household and working status of a household, EU 2014</t>
  </si>
  <si>
    <t>Figure 13: Households by duration of stay and working status of a household, EU, 2014</t>
  </si>
  <si>
    <t xml:space="preserve">EU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</si>
</sst>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/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164" fontId="2" fillId="0" borderId="0" xfId="2" applyNumberFormat="1" applyFont="1"/>
    <xf numFmtId="16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164" fontId="2" fillId="0" borderId="16" xfId="2" applyNumberFormat="1" applyFont="1" applyBorder="1"/>
    <xf numFmtId="164" fontId="2" fillId="0" borderId="5" xfId="2" applyNumberFormat="1" applyFont="1" applyBorder="1"/>
    <xf numFmtId="164" fontId="2" fillId="0" borderId="15" xfId="2" applyNumberFormat="1" applyFont="1" applyBorder="1"/>
    <xf numFmtId="164" fontId="2" fillId="0" borderId="11" xfId="2" applyNumberFormat="1" applyFont="1" applyBorder="1"/>
    <xf numFmtId="164" fontId="2" fillId="0" borderId="12" xfId="2" applyNumberFormat="1" applyFont="1" applyBorder="1"/>
    <xf numFmtId="164" fontId="2" fillId="0" borderId="12" xfId="2" applyNumberFormat="1" applyFont="1" applyBorder="1" applyAlignment="1">
      <alignment horizontal="right"/>
    </xf>
    <xf numFmtId="164" fontId="2" fillId="0" borderId="13" xfId="2" applyNumberFormat="1" applyFont="1" applyBorder="1"/>
    <xf numFmtId="164" fontId="2" fillId="0" borderId="13" xfId="2" applyNumberFormat="1" applyFont="1" applyBorder="1" applyAlignment="1">
      <alignment horizontal="right"/>
    </xf>
    <xf numFmtId="0" fontId="3" fillId="3" borderId="8" xfId="0" applyFont="1" applyFill="1" applyBorder="1" applyAlignment="1">
      <alignment horizontal="left"/>
    </xf>
    <xf numFmtId="164" fontId="2" fillId="3" borderId="8" xfId="2" applyNumberFormat="1" applyFont="1" applyFill="1" applyBorder="1"/>
    <xf numFmtId="164" fontId="2" fillId="0" borderId="14" xfId="2" applyNumberFormat="1" applyFont="1" applyBorder="1"/>
    <xf numFmtId="164" fontId="2" fillId="0" borderId="14" xfId="2" applyNumberFormat="1" applyFont="1" applyBorder="1" applyAlignment="1">
      <alignment horizontal="right"/>
    </xf>
    <xf numFmtId="43" fontId="3" fillId="2" borderId="3" xfId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2" fillId="0" borderId="6" xfId="2" applyNumberFormat="1" applyFont="1" applyBorder="1"/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2" fillId="0" borderId="17" xfId="2" applyNumberFormat="1" applyFont="1" applyBorder="1"/>
    <xf numFmtId="164" fontId="2" fillId="0" borderId="20" xfId="2" applyNumberFormat="1" applyFont="1" applyBorder="1"/>
    <xf numFmtId="164" fontId="2" fillId="0" borderId="18" xfId="2" applyNumberFormat="1" applyFont="1" applyBorder="1"/>
    <xf numFmtId="164" fontId="2" fillId="0" borderId="21" xfId="2" applyNumberFormat="1" applyFont="1" applyBorder="1"/>
    <xf numFmtId="164" fontId="2" fillId="0" borderId="24" xfId="2" applyNumberFormat="1" applyFont="1" applyBorder="1"/>
    <xf numFmtId="164" fontId="2" fillId="0" borderId="4" xfId="2" applyNumberFormat="1" applyFont="1" applyBorder="1"/>
    <xf numFmtId="0" fontId="3" fillId="2" borderId="2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/>
    <xf numFmtId="0" fontId="3" fillId="0" borderId="22" xfId="0" applyFont="1" applyBorder="1" applyAlignment="1">
      <alignment vertical="center"/>
    </xf>
    <xf numFmtId="0" fontId="3" fillId="2" borderId="25" xfId="0" applyFont="1" applyFill="1" applyBorder="1" applyAlignment="1"/>
    <xf numFmtId="0" fontId="3" fillId="0" borderId="5" xfId="0" applyFont="1" applyBorder="1" applyAlignment="1"/>
    <xf numFmtId="0" fontId="3" fillId="0" borderId="19" xfId="0" applyFont="1" applyBorder="1" applyAlignment="1"/>
    <xf numFmtId="43" fontId="2" fillId="0" borderId="0" xfId="1" applyFont="1"/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65" fontId="2" fillId="0" borderId="0" xfId="0" applyNumberFormat="1" applyFont="1"/>
    <xf numFmtId="165" fontId="2" fillId="0" borderId="12" xfId="2" applyNumberFormat="1" applyFont="1" applyBorder="1"/>
    <xf numFmtId="165" fontId="2" fillId="0" borderId="12" xfId="2" applyNumberFormat="1" applyFont="1" applyBorder="1" applyAlignment="1">
      <alignment horizontal="right"/>
    </xf>
    <xf numFmtId="165" fontId="2" fillId="0" borderId="13" xfId="2" applyNumberFormat="1" applyFont="1" applyBorder="1"/>
    <xf numFmtId="165" fontId="2" fillId="0" borderId="17" xfId="2" applyNumberFormat="1" applyFont="1" applyBorder="1"/>
    <xf numFmtId="0" fontId="3" fillId="2" borderId="2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165" fontId="3" fillId="2" borderId="9" xfId="2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164" fontId="2" fillId="0" borderId="16" xfId="2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164" fontId="2" fillId="0" borderId="5" xfId="2" applyNumberFormat="1" applyFont="1" applyBorder="1" applyAlignment="1">
      <alignment wrapText="1"/>
    </xf>
    <xf numFmtId="0" fontId="3" fillId="0" borderId="12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164" fontId="2" fillId="0" borderId="15" xfId="2" applyNumberFormat="1" applyFont="1" applyBorder="1" applyAlignment="1">
      <alignment wrapText="1"/>
    </xf>
    <xf numFmtId="0" fontId="3" fillId="0" borderId="13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164" fontId="2" fillId="0" borderId="6" xfId="2" applyNumberFormat="1" applyFont="1" applyBorder="1" applyAlignment="1">
      <alignment wrapText="1"/>
    </xf>
    <xf numFmtId="0" fontId="2" fillId="0" borderId="16" xfId="0" applyFont="1" applyBorder="1" applyAlignment="1">
      <alignment wrapText="1"/>
    </xf>
    <xf numFmtId="164" fontId="2" fillId="0" borderId="16" xfId="0" applyNumberFormat="1" applyFont="1" applyBorder="1"/>
    <xf numFmtId="0" fontId="2" fillId="0" borderId="16" xfId="0" applyFont="1" applyBorder="1"/>
    <xf numFmtId="0" fontId="2" fillId="0" borderId="5" xfId="0" applyFont="1" applyBorder="1" applyAlignment="1">
      <alignment wrapText="1"/>
    </xf>
    <xf numFmtId="164" fontId="2" fillId="0" borderId="5" xfId="0" applyNumberFormat="1" applyFont="1" applyBorder="1"/>
    <xf numFmtId="0" fontId="2" fillId="0" borderId="5" xfId="0" applyFont="1" applyBorder="1"/>
    <xf numFmtId="0" fontId="2" fillId="0" borderId="15" xfId="0" applyFont="1" applyBorder="1"/>
    <xf numFmtId="164" fontId="2" fillId="0" borderId="15" xfId="0" applyNumberFormat="1" applyFont="1" applyBorder="1"/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164" fontId="2" fillId="0" borderId="17" xfId="2" applyNumberFormat="1" applyFont="1" applyBorder="1" applyAlignment="1">
      <alignment wrapText="1"/>
    </xf>
    <xf numFmtId="164" fontId="2" fillId="0" borderId="12" xfId="2" applyNumberFormat="1" applyFont="1" applyBorder="1" applyAlignment="1">
      <alignment wrapText="1"/>
    </xf>
    <xf numFmtId="164" fontId="2" fillId="0" borderId="13" xfId="2" applyNumberFormat="1" applyFont="1" applyBorder="1" applyAlignment="1">
      <alignment wrapText="1"/>
    </xf>
    <xf numFmtId="0" fontId="3" fillId="2" borderId="26" xfId="0" applyFont="1" applyFill="1" applyBorder="1" applyAlignment="1">
      <alignment horizontal="center" vertical="center" wrapText="1"/>
    </xf>
    <xf numFmtId="164" fontId="2" fillId="0" borderId="1" xfId="2" applyNumberFormat="1" applyFont="1" applyBorder="1" applyAlignment="1">
      <alignment wrapText="1"/>
    </xf>
    <xf numFmtId="164" fontId="2" fillId="0" borderId="0" xfId="2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1A8DF"/>
      <color rgb="FFD0E2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'F1'!$C$51</c:f>
              <c:strCache>
                <c:ptCount val="1"/>
                <c:pt idx="0">
                  <c:v>Native households</c:v>
                </c:pt>
              </c:strCache>
            </c:strRef>
          </c:tx>
          <c:invertIfNegative val="0"/>
          <c:dLbls>
            <c:delete val="1"/>
          </c:dLbls>
          <c:cat>
            <c:strRef>
              <c:f>'F1'!$B$54:$B$78</c:f>
              <c:strCache>
                <c:ptCount val="25"/>
                <c:pt idx="0">
                  <c:v>Luxembourg</c:v>
                </c:pt>
                <c:pt idx="1">
                  <c:v>Latvia</c:v>
                </c:pt>
                <c:pt idx="2">
                  <c:v>Estonia</c:v>
                </c:pt>
                <c:pt idx="3">
                  <c:v>Cyprus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United Kingdom</c:v>
                </c:pt>
                <c:pt idx="8">
                  <c:v>France</c:v>
                </c:pt>
                <c:pt idx="9">
                  <c:v>Slovenia</c:v>
                </c:pt>
                <c:pt idx="10">
                  <c:v>Croatia</c:v>
                </c:pt>
                <c:pt idx="11">
                  <c:v>EU </c:v>
                </c:pt>
                <c:pt idx="12">
                  <c:v>Spain</c:v>
                </c:pt>
                <c:pt idx="13">
                  <c:v>Italy</c:v>
                </c:pt>
                <c:pt idx="14">
                  <c:v>Malta</c:v>
                </c:pt>
                <c:pt idx="15">
                  <c:v>Portugal</c:v>
                </c:pt>
                <c:pt idx="16">
                  <c:v>Greece</c:v>
                </c:pt>
                <c:pt idx="17">
                  <c:v>Czech Republic</c:v>
                </c:pt>
                <c:pt idx="18">
                  <c:v>Lithuania</c:v>
                </c:pt>
                <c:pt idx="19">
                  <c:v>Finland</c:v>
                </c:pt>
                <c:pt idx="20">
                  <c:v>Slovakia</c:v>
                </c:pt>
                <c:pt idx="21">
                  <c:v>Hungary</c:v>
                </c:pt>
                <c:pt idx="22">
                  <c:v>Poland</c:v>
                </c:pt>
                <c:pt idx="23">
                  <c:v>Bulgaria</c:v>
                </c:pt>
                <c:pt idx="24">
                  <c:v>Romania</c:v>
                </c:pt>
              </c:strCache>
            </c:strRef>
          </c:cat>
          <c:val>
            <c:numRef>
              <c:f>'F1'!$C$54:$C$78</c:f>
              <c:numCache>
                <c:formatCode>0.0%</c:formatCode>
                <c:ptCount val="25"/>
                <c:pt idx="0">
                  <c:v>0.24045757200908116</c:v>
                </c:pt>
                <c:pt idx="1">
                  <c:v>0.58168512647239567</c:v>
                </c:pt>
                <c:pt idx="2">
                  <c:v>0.60713416027539213</c:v>
                </c:pt>
                <c:pt idx="3">
                  <c:v>0.64441888189269236</c:v>
                </c:pt>
                <c:pt idx="4">
                  <c:v>0.64697909323191571</c:v>
                </c:pt>
                <c:pt idx="5">
                  <c:v>0.65226327997608358</c:v>
                </c:pt>
                <c:pt idx="6">
                  <c:v>0.65866362320022409</c:v>
                </c:pt>
                <c:pt idx="7">
                  <c:v>0.67305502565424868</c:v>
                </c:pt>
                <c:pt idx="8">
                  <c:v>0.63934667568550518</c:v>
                </c:pt>
                <c:pt idx="9">
                  <c:v>0.69634244265671308</c:v>
                </c:pt>
                <c:pt idx="10">
                  <c:v>0.71688327534995311</c:v>
                </c:pt>
                <c:pt idx="11">
                  <c:v>0.76315177787570143</c:v>
                </c:pt>
                <c:pt idx="12">
                  <c:v>0.78774083232431003</c:v>
                </c:pt>
                <c:pt idx="13">
                  <c:v>0.79434917456934129</c:v>
                </c:pt>
                <c:pt idx="14">
                  <c:v>0.80417127387806464</c:v>
                </c:pt>
                <c:pt idx="15">
                  <c:v>0.80558564028737334</c:v>
                </c:pt>
                <c:pt idx="16">
                  <c:v>0.79819014137080269</c:v>
                </c:pt>
                <c:pt idx="17">
                  <c:v>0.86572171406531029</c:v>
                </c:pt>
                <c:pt idx="18">
                  <c:v>0.85873540237308787</c:v>
                </c:pt>
                <c:pt idx="19">
                  <c:v>0.89681659686914394</c:v>
                </c:pt>
                <c:pt idx="20">
                  <c:v>0.94527538123480004</c:v>
                </c:pt>
                <c:pt idx="21">
                  <c:v>0.94853378597662952</c:v>
                </c:pt>
                <c:pt idx="22">
                  <c:v>0.9405127100118883</c:v>
                </c:pt>
                <c:pt idx="23">
                  <c:v>0.97685503190156198</c:v>
                </c:pt>
                <c:pt idx="24">
                  <c:v>0.99222223249948005</c:v>
                </c:pt>
              </c:numCache>
            </c:numRef>
          </c:val>
        </c:ser>
        <c:ser>
          <c:idx val="1"/>
          <c:order val="1"/>
          <c:tx>
            <c:strRef>
              <c:f>'F1'!$D$51</c:f>
              <c:strCache>
                <c:ptCount val="1"/>
                <c:pt idx="0">
                  <c:v>Immigrant households</c:v>
                </c:pt>
              </c:strCache>
            </c:strRef>
          </c:tx>
          <c:invertIfNegative val="0"/>
          <c:dLbls>
            <c:delete val="1"/>
          </c:dLbls>
          <c:cat>
            <c:strRef>
              <c:f>'F1'!$B$54:$B$78</c:f>
              <c:strCache>
                <c:ptCount val="25"/>
                <c:pt idx="0">
                  <c:v>Luxembourg</c:v>
                </c:pt>
                <c:pt idx="1">
                  <c:v>Latvia</c:v>
                </c:pt>
                <c:pt idx="2">
                  <c:v>Estonia</c:v>
                </c:pt>
                <c:pt idx="3">
                  <c:v>Cyprus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United Kingdom</c:v>
                </c:pt>
                <c:pt idx="8">
                  <c:v>France</c:v>
                </c:pt>
                <c:pt idx="9">
                  <c:v>Slovenia</c:v>
                </c:pt>
                <c:pt idx="10">
                  <c:v>Croatia</c:v>
                </c:pt>
                <c:pt idx="11">
                  <c:v>EU </c:v>
                </c:pt>
                <c:pt idx="12">
                  <c:v>Spain</c:v>
                </c:pt>
                <c:pt idx="13">
                  <c:v>Italy</c:v>
                </c:pt>
                <c:pt idx="14">
                  <c:v>Malta</c:v>
                </c:pt>
                <c:pt idx="15">
                  <c:v>Portugal</c:v>
                </c:pt>
                <c:pt idx="16">
                  <c:v>Greece</c:v>
                </c:pt>
                <c:pt idx="17">
                  <c:v>Czech Republic</c:v>
                </c:pt>
                <c:pt idx="18">
                  <c:v>Lithuania</c:v>
                </c:pt>
                <c:pt idx="19">
                  <c:v>Finland</c:v>
                </c:pt>
                <c:pt idx="20">
                  <c:v>Slovakia</c:v>
                </c:pt>
                <c:pt idx="21">
                  <c:v>Hungary</c:v>
                </c:pt>
                <c:pt idx="22">
                  <c:v>Poland</c:v>
                </c:pt>
                <c:pt idx="23">
                  <c:v>Bulgaria</c:v>
                </c:pt>
                <c:pt idx="24">
                  <c:v>Romania</c:v>
                </c:pt>
              </c:strCache>
            </c:strRef>
          </c:cat>
          <c:val>
            <c:numRef>
              <c:f>'F1'!$D$54:$D$78</c:f>
              <c:numCache>
                <c:formatCode>0.0%</c:formatCode>
                <c:ptCount val="25"/>
                <c:pt idx="0">
                  <c:v>0.61519881438382806</c:v>
                </c:pt>
                <c:pt idx="1">
                  <c:v>0.25739429560057864</c:v>
                </c:pt>
                <c:pt idx="2">
                  <c:v>0.28158687961239798</c:v>
                </c:pt>
                <c:pt idx="3">
                  <c:v>0.19853331277730765</c:v>
                </c:pt>
                <c:pt idx="4">
                  <c:v>0.25373932039769465</c:v>
                </c:pt>
                <c:pt idx="5">
                  <c:v>0.22479368155203897</c:v>
                </c:pt>
                <c:pt idx="6">
                  <c:v>0.22736811320916417</c:v>
                </c:pt>
                <c:pt idx="7">
                  <c:v>0.21326504742620458</c:v>
                </c:pt>
                <c:pt idx="8">
                  <c:v>0.19521231379862239</c:v>
                </c:pt>
                <c:pt idx="9">
                  <c:v>0.17469057010269518</c:v>
                </c:pt>
                <c:pt idx="10">
                  <c:v>0.1216229555423112</c:v>
                </c:pt>
                <c:pt idx="11">
                  <c:v>0.14219434921055915</c:v>
                </c:pt>
                <c:pt idx="12">
                  <c:v>0.13697322801160458</c:v>
                </c:pt>
                <c:pt idx="13">
                  <c:v>0.1403566221158537</c:v>
                </c:pt>
                <c:pt idx="14">
                  <c:v>6.4704312349868454E-2</c:v>
                </c:pt>
                <c:pt idx="15">
                  <c:v>7.6288472799581231E-2</c:v>
                </c:pt>
                <c:pt idx="16">
                  <c:v>0.10778280522751572</c:v>
                </c:pt>
                <c:pt idx="17">
                  <c:v>5.249326793054794E-2</c:v>
                </c:pt>
                <c:pt idx="18">
                  <c:v>7.1646363456532552E-2</c:v>
                </c:pt>
                <c:pt idx="19">
                  <c:v>4.8324744440484964E-2</c:v>
                </c:pt>
                <c:pt idx="20">
                  <c:v>1.1702035244431584E-2</c:v>
                </c:pt>
                <c:pt idx="21">
                  <c:v>2.0125263394790614E-2</c:v>
                </c:pt>
                <c:pt idx="22">
                  <c:v>1.5983147742781555E-2</c:v>
                </c:pt>
                <c:pt idx="23">
                  <c:v>5.0654976908676786E-3</c:v>
                </c:pt>
                <c:pt idx="24">
                  <c:v>1.0139963816292283E-3</c:v>
                </c:pt>
              </c:numCache>
            </c:numRef>
          </c:val>
        </c:ser>
        <c:ser>
          <c:idx val="2"/>
          <c:order val="2"/>
          <c:tx>
            <c:strRef>
              <c:f>'F1'!$H$51</c:f>
              <c:strCache>
                <c:ptCount val="1"/>
                <c:pt idx="0">
                  <c:v>Mixed households </c:v>
                </c:pt>
              </c:strCache>
            </c:strRef>
          </c:tx>
          <c:invertIfNegative val="0"/>
          <c:dLbls>
            <c:delete val="1"/>
          </c:dLbls>
          <c:cat>
            <c:strRef>
              <c:f>'F1'!$B$54:$B$78</c:f>
              <c:strCache>
                <c:ptCount val="25"/>
                <c:pt idx="0">
                  <c:v>Luxembourg</c:v>
                </c:pt>
                <c:pt idx="1">
                  <c:v>Latvia</c:v>
                </c:pt>
                <c:pt idx="2">
                  <c:v>Estonia</c:v>
                </c:pt>
                <c:pt idx="3">
                  <c:v>Cyprus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United Kingdom</c:v>
                </c:pt>
                <c:pt idx="8">
                  <c:v>France</c:v>
                </c:pt>
                <c:pt idx="9">
                  <c:v>Slovenia</c:v>
                </c:pt>
                <c:pt idx="10">
                  <c:v>Croatia</c:v>
                </c:pt>
                <c:pt idx="11">
                  <c:v>EU </c:v>
                </c:pt>
                <c:pt idx="12">
                  <c:v>Spain</c:v>
                </c:pt>
                <c:pt idx="13">
                  <c:v>Italy</c:v>
                </c:pt>
                <c:pt idx="14">
                  <c:v>Malta</c:v>
                </c:pt>
                <c:pt idx="15">
                  <c:v>Portugal</c:v>
                </c:pt>
                <c:pt idx="16">
                  <c:v>Greece</c:v>
                </c:pt>
                <c:pt idx="17">
                  <c:v>Czech Republic</c:v>
                </c:pt>
                <c:pt idx="18">
                  <c:v>Lithuania</c:v>
                </c:pt>
                <c:pt idx="19">
                  <c:v>Finland</c:v>
                </c:pt>
                <c:pt idx="20">
                  <c:v>Slovakia</c:v>
                </c:pt>
                <c:pt idx="21">
                  <c:v>Hungary</c:v>
                </c:pt>
                <c:pt idx="22">
                  <c:v>Poland</c:v>
                </c:pt>
                <c:pt idx="23">
                  <c:v>Bulgaria</c:v>
                </c:pt>
                <c:pt idx="24">
                  <c:v>Romania</c:v>
                </c:pt>
              </c:strCache>
            </c:strRef>
          </c:cat>
          <c:val>
            <c:numRef>
              <c:f>'F1'!$H$54:$H$78</c:f>
              <c:numCache>
                <c:formatCode>0.0%</c:formatCode>
                <c:ptCount val="25"/>
                <c:pt idx="0">
                  <c:v>0.1283926746570663</c:v>
                </c:pt>
                <c:pt idx="1">
                  <c:v>0.14074412982099463</c:v>
                </c:pt>
                <c:pt idx="2">
                  <c:v>0.10650226803835598</c:v>
                </c:pt>
                <c:pt idx="3">
                  <c:v>0.15634812405931228</c:v>
                </c:pt>
                <c:pt idx="4">
                  <c:v>9.6333312918703506E-2</c:v>
                </c:pt>
                <c:pt idx="5">
                  <c:v>0.11651685840732805</c:v>
                </c:pt>
                <c:pt idx="6">
                  <c:v>0.10948538595020305</c:v>
                </c:pt>
                <c:pt idx="7">
                  <c:v>0.1066654206271121</c:v>
                </c:pt>
                <c:pt idx="8">
                  <c:v>0.11684684932567312</c:v>
                </c:pt>
                <c:pt idx="9">
                  <c:v>0.12289447121259549</c:v>
                </c:pt>
                <c:pt idx="10">
                  <c:v>0.16034318288800156</c:v>
                </c:pt>
                <c:pt idx="11">
                  <c:v>7.9770863339149123E-2</c:v>
                </c:pt>
                <c:pt idx="12">
                  <c:v>7.1449216117673617E-2</c:v>
                </c:pt>
                <c:pt idx="13">
                  <c:v>6.4103293455083171E-2</c:v>
                </c:pt>
                <c:pt idx="14">
                  <c:v>0.12935143173065924</c:v>
                </c:pt>
                <c:pt idx="15">
                  <c:v>0.10818304288003888</c:v>
                </c:pt>
                <c:pt idx="16">
                  <c:v>3.1129181045408346E-2</c:v>
                </c:pt>
                <c:pt idx="17">
                  <c:v>7.6014900855675832E-2</c:v>
                </c:pt>
                <c:pt idx="18">
                  <c:v>5.2134596345599783E-2</c:v>
                </c:pt>
                <c:pt idx="19">
                  <c:v>4.6845994670026453E-2</c:v>
                </c:pt>
                <c:pt idx="20">
                  <c:v>3.9581492833501902E-2</c:v>
                </c:pt>
                <c:pt idx="21">
                  <c:v>3.0109309030710529E-2</c:v>
                </c:pt>
                <c:pt idx="22">
                  <c:v>2.866574714621872E-2</c:v>
                </c:pt>
                <c:pt idx="23">
                  <c:v>8.931774124987522E-3</c:v>
                </c:pt>
                <c:pt idx="24">
                  <c:v>2.3240036717974704E-3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3823232"/>
        <c:axId val="143824768"/>
      </c:barChart>
      <c:catAx>
        <c:axId val="143823232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3824768"/>
        <c:crosses val="autoZero"/>
        <c:auto val="1"/>
        <c:lblAlgn val="ctr"/>
        <c:lblOffset val="100"/>
        <c:noMultiLvlLbl val="0"/>
      </c:catAx>
      <c:valAx>
        <c:axId val="14382476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382323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FAA519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FAA519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7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8"/>
            <c:bubble3D val="0"/>
            <c:spPr>
              <a:solidFill>
                <a:srgbClr val="F06423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9"/>
            <c:bubble3D val="0"/>
            <c:spPr>
              <a:solidFill>
                <a:srgbClr val="B9C31E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0"/>
            <c:bubble3D val="0"/>
            <c:spPr>
              <a:solidFill>
                <a:srgbClr val="B9C31E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1"/>
            <c:bubble3D val="0"/>
            <c:spPr>
              <a:solidFill>
                <a:srgbClr val="B9C31E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0"/>
                  <c:y val="3.864733319453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3431656573423986E-2"/>
                  <c:y val="9.6618332986335726E-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8997041011925044E-3"/>
                  <c:y val="1.6103055497722622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9498520505962342E-2"/>
                  <c:y val="0.10305955518542478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7699112303577406E-2"/>
                  <c:y val="0.1191626106831474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197632809539765E-2"/>
                  <c:y val="0.12560383288223639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0462129551617823E-2"/>
                  <c:y val="8.3735888588157642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8662721349232925E-2"/>
                  <c:y val="2.2544277696811641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799408202384936E-2"/>
                  <c:y val="-0.10950077738451383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828908271369665"/>
                  <c:y val="-3.864733319453429E-2"/>
                </c:manualLayout>
              </c:layout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'F2'!$B$48:$B$58</c:f>
              <c:strCache>
                <c:ptCount val="11"/>
                <c:pt idx="0">
                  <c:v>United Kingdom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Sweden</c:v>
                </c:pt>
                <c:pt idx="5">
                  <c:v>Belgium</c:v>
                </c:pt>
                <c:pt idx="6">
                  <c:v>Austria</c:v>
                </c:pt>
                <c:pt idx="7">
                  <c:v>Greece</c:v>
                </c:pt>
                <c:pt idx="8">
                  <c:v>Portugal</c:v>
                </c:pt>
                <c:pt idx="9">
                  <c:v>Czech Republic</c:v>
                </c:pt>
                <c:pt idx="10">
                  <c:v>All other available countries</c:v>
                </c:pt>
              </c:strCache>
            </c:strRef>
          </c:cat>
          <c:val>
            <c:numRef>
              <c:f>'F2'!$D$48:$D$58</c:f>
              <c:numCache>
                <c:formatCode>0.0%</c:formatCode>
                <c:ptCount val="11"/>
                <c:pt idx="0">
                  <c:v>0.25850384780232699</c:v>
                </c:pt>
                <c:pt idx="1">
                  <c:v>0.24219894204667147</c:v>
                </c:pt>
                <c:pt idx="2">
                  <c:v>0.13804816703867795</c:v>
                </c:pt>
                <c:pt idx="3">
                  <c:v>0.10837881173689778</c:v>
                </c:pt>
                <c:pt idx="4">
                  <c:v>5.9452029051976531E-2</c:v>
                </c:pt>
                <c:pt idx="5">
                  <c:v>4.8220615724899871E-2</c:v>
                </c:pt>
                <c:pt idx="6">
                  <c:v>3.8125687274407495E-2</c:v>
                </c:pt>
                <c:pt idx="7">
                  <c:v>1.8246264281608623E-2</c:v>
                </c:pt>
                <c:pt idx="8">
                  <c:v>1.24869827863048E-2</c:v>
                </c:pt>
                <c:pt idx="9">
                  <c:v>1.0520828927921902E-2</c:v>
                </c:pt>
                <c:pt idx="10">
                  <c:v>6.5817823328306449E-2</c:v>
                </c:pt>
              </c:numCache>
            </c:numRef>
          </c:val>
        </c:ser>
        <c:dLbls>
          <c:dLblPos val="out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1"/>
              <c:layout>
                <c:manualLayout>
                  <c:x val="-2.9885052061715617E-2"/>
                  <c:y val="0.1401709024373369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344431378436249"/>
                  <c:y val="8.96045965341289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0439395357609652"/>
                  <c:y val="-6.855509008023877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666643950920359E-2"/>
                  <c:y val="-7.843507752486994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6920310884299324E-2"/>
                  <c:y val="-1.072815798941999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\ %" sourceLinked="0"/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'F3'!$D$57:$D$62</c:f>
              <c:strCache>
                <c:ptCount val="6"/>
                <c:pt idx="0">
                  <c:v>Native households</c:v>
                </c:pt>
                <c:pt idx="1">
                  <c:v>First generation immigrant household</c:v>
                </c:pt>
                <c:pt idx="2">
                  <c:v>Second generation immigrant households</c:v>
                </c:pt>
                <c:pt idx="3">
                  <c:v>Mixed migration households</c:v>
                </c:pt>
                <c:pt idx="4">
                  <c:v>Mixed households</c:v>
                </c:pt>
                <c:pt idx="5">
                  <c:v>Other</c:v>
                </c:pt>
              </c:strCache>
            </c:strRef>
          </c:cat>
          <c:val>
            <c:numRef>
              <c:f>'F3'!$E$57:$E$62</c:f>
              <c:numCache>
                <c:formatCode>0.0%</c:formatCode>
                <c:ptCount val="6"/>
                <c:pt idx="0">
                  <c:v>0.76315177787570143</c:v>
                </c:pt>
                <c:pt idx="1">
                  <c:v>9.6281069528601215E-2</c:v>
                </c:pt>
                <c:pt idx="2">
                  <c:v>3.1573650841223197E-2</c:v>
                </c:pt>
                <c:pt idx="3">
                  <c:v>1.4339628840734782E-2</c:v>
                </c:pt>
                <c:pt idx="4">
                  <c:v>7.9770863339149123E-2</c:v>
                </c:pt>
                <c:pt idx="5">
                  <c:v>1.4883009574590232E-2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983606557377049"/>
          <c:y val="0.22978723404255319"/>
          <c:w val="0.49180327868852458"/>
          <c:h val="0.638297872340425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71A8DF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D0E2F4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9.6977508853970194E-3"/>
                  <c:y val="8.185985592665356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2325836284656734E-3"/>
                  <c:y val="-5.239030779305828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939550177079407E-2"/>
                  <c:y val="-3.92927308447937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\ %" sourceLinked="0"/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'F3'!$D$58:$D$60</c:f>
              <c:strCache>
                <c:ptCount val="3"/>
                <c:pt idx="0">
                  <c:v>First generation immigrant household</c:v>
                </c:pt>
                <c:pt idx="1">
                  <c:v>Second generation immigrant households</c:v>
                </c:pt>
                <c:pt idx="2">
                  <c:v>Mixed migration households</c:v>
                </c:pt>
              </c:strCache>
            </c:strRef>
          </c:cat>
          <c:val>
            <c:numRef>
              <c:f>'F3'!$F$58:$F$60</c:f>
              <c:numCache>
                <c:formatCode>0.0%</c:formatCode>
                <c:ptCount val="3"/>
                <c:pt idx="0">
                  <c:v>0.67710897137009096</c:v>
                </c:pt>
                <c:pt idx="1">
                  <c:v>0.22204574947257147</c:v>
                </c:pt>
                <c:pt idx="2">
                  <c:v>0.10084527915733758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'F4'!$D$43</c:f>
              <c:strCache>
                <c:ptCount val="1"/>
                <c:pt idx="0">
                  <c:v>% of total households living in the EU</c:v>
                </c:pt>
              </c:strCache>
            </c:strRef>
          </c:tx>
          <c:dPt>
            <c:idx val="0"/>
            <c:bubble3D val="0"/>
            <c:spPr>
              <a:solidFill>
                <a:srgbClr val="FAA519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1"/>
              <c:layout>
                <c:manualLayout>
                  <c:x val="-7.7462196658041854E-2"/>
                  <c:y val="0.506709560137667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6825871943312051"/>
                  <c:y val="0.290572219328615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'F4'!$C$44:$C$47</c:f>
              <c:strCache>
                <c:ptCount val="4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</c:strCache>
            </c:strRef>
          </c:cat>
          <c:val>
            <c:numRef>
              <c:f>'F4'!$D$44:$D$47</c:f>
              <c:numCache>
                <c:formatCode>0.0%</c:formatCode>
                <c:ptCount val="4"/>
                <c:pt idx="0">
                  <c:v>0.76281372432407346</c:v>
                </c:pt>
                <c:pt idx="1">
                  <c:v>8.4280922564224814E-2</c:v>
                </c:pt>
                <c:pt idx="2">
                  <c:v>9.076873217104578E-2</c:v>
                </c:pt>
                <c:pt idx="3">
                  <c:v>4.7253611366065637E-2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47064511672884"/>
          <c:y val="9.5020165162281539E-2"/>
          <c:w val="0.5738306395911037"/>
          <c:h val="0.797764547724217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-9.3385006561679789E-3"/>
                  <c:y val="-0.109123456835529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386359908136483"/>
                  <c:y val="-5.095573132864191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232201443569556E-2"/>
                  <c:y val="0.109341789343568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numFmt formatCode="0.0\ %" sourceLinked="0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'F4'!$C$45:$C$47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'F4'!$E$45:$E$47</c:f>
              <c:numCache>
                <c:formatCode>0.0%</c:formatCode>
                <c:ptCount val="3"/>
                <c:pt idx="0">
                  <c:v>0.37912588529313634</c:v>
                </c:pt>
                <c:pt idx="1">
                  <c:v>0.40831038501102856</c:v>
                </c:pt>
                <c:pt idx="2">
                  <c:v>0.21256372969583456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459711286089243E-2"/>
          <c:y val="2.34375E-2"/>
          <c:w val="0.91387362204724409"/>
          <c:h val="0.774774032152230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'F5'!$G$65</c:f>
              <c:strCache>
                <c:ptCount val="1"/>
                <c:pt idx="0">
                  <c:v>EU background households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'F5'!$E$66:$F$70</c:f>
              <c:multiLvlStrCache>
                <c:ptCount val="5"/>
                <c:lvl>
                  <c:pt idx="0">
                    <c:v>Total</c:v>
                  </c:pt>
                  <c:pt idx="1">
                    <c:v>Second generation immigrant households</c:v>
                  </c:pt>
                  <c:pt idx="2">
                    <c:v>First generation immigrant household</c:v>
                  </c:pt>
                  <c:pt idx="3">
                    <c:v>Mix migrant households</c:v>
                  </c:pt>
                </c:lvl>
                <c:lvl>
                  <c:pt idx="0">
                    <c:v>Immigrant households</c:v>
                  </c:pt>
                  <c:pt idx="4">
                    <c:v>Mix households</c:v>
                  </c:pt>
                </c:lvl>
              </c:multiLvlStrCache>
            </c:multiLvlStrRef>
          </c:cat>
          <c:val>
            <c:numRef>
              <c:f>'F5'!$G$66:$G$70</c:f>
              <c:numCache>
                <c:formatCode>0.0%</c:formatCode>
                <c:ptCount val="5"/>
                <c:pt idx="0">
                  <c:v>0.31619880118415572</c:v>
                </c:pt>
                <c:pt idx="1">
                  <c:v>0.446718775218645</c:v>
                </c:pt>
                <c:pt idx="2">
                  <c:v>0.29291640656826434</c:v>
                </c:pt>
                <c:pt idx="3">
                  <c:v>0.18513974421422652</c:v>
                </c:pt>
                <c:pt idx="4">
                  <c:v>0.4886644650105732</c:v>
                </c:pt>
              </c:numCache>
            </c:numRef>
          </c:val>
        </c:ser>
        <c:ser>
          <c:idx val="1"/>
          <c:order val="1"/>
          <c:tx>
            <c:strRef>
              <c:f>'F5'!$H$65</c:f>
              <c:strCache>
                <c:ptCount val="1"/>
                <c:pt idx="0">
                  <c:v>Non-EU background households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'F5'!$E$66:$F$70</c:f>
              <c:multiLvlStrCache>
                <c:ptCount val="5"/>
                <c:lvl>
                  <c:pt idx="0">
                    <c:v>Total</c:v>
                  </c:pt>
                  <c:pt idx="1">
                    <c:v>Second generation immigrant households</c:v>
                  </c:pt>
                  <c:pt idx="2">
                    <c:v>First generation immigrant household</c:v>
                  </c:pt>
                  <c:pt idx="3">
                    <c:v>Mix migrant households</c:v>
                  </c:pt>
                </c:lvl>
                <c:lvl>
                  <c:pt idx="0">
                    <c:v>Immigrant households</c:v>
                  </c:pt>
                  <c:pt idx="4">
                    <c:v>Mix households</c:v>
                  </c:pt>
                </c:lvl>
              </c:multiLvlStrCache>
            </c:multiLvlStrRef>
          </c:cat>
          <c:val>
            <c:numRef>
              <c:f>'F5'!$H$66:$H$70</c:f>
              <c:numCache>
                <c:formatCode>0.0%</c:formatCode>
                <c:ptCount val="5"/>
                <c:pt idx="0">
                  <c:v>0.63834275183915268</c:v>
                </c:pt>
                <c:pt idx="1">
                  <c:v>0.51366881461826253</c:v>
                </c:pt>
                <c:pt idx="2">
                  <c:v>0.67488939365422174</c:v>
                </c:pt>
                <c:pt idx="3">
                  <c:v>0.667469140382278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'F5'!$I$65</c:f>
              <c:strCache>
                <c:ptCount val="1"/>
                <c:pt idx="0">
                  <c:v>Mixed background households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'F5'!$E$66:$F$70</c:f>
              <c:multiLvlStrCache>
                <c:ptCount val="5"/>
                <c:lvl>
                  <c:pt idx="0">
                    <c:v>Total</c:v>
                  </c:pt>
                  <c:pt idx="1">
                    <c:v>Second generation immigrant households</c:v>
                  </c:pt>
                  <c:pt idx="2">
                    <c:v>First generation immigrant household</c:v>
                  </c:pt>
                  <c:pt idx="3">
                    <c:v>Mix migrant households</c:v>
                  </c:pt>
                </c:lvl>
                <c:lvl>
                  <c:pt idx="0">
                    <c:v>Immigrant households</c:v>
                  </c:pt>
                  <c:pt idx="4">
                    <c:v>Mix households</c:v>
                  </c:pt>
                </c:lvl>
              </c:multiLvlStrCache>
            </c:multiLvlStrRef>
          </c:cat>
          <c:val>
            <c:numRef>
              <c:f>'F5'!$I$66:$I$70</c:f>
              <c:numCache>
                <c:formatCode>0.0%</c:formatCode>
                <c:ptCount val="5"/>
                <c:pt idx="0">
                  <c:v>4.5458446976691498E-2</c:v>
                </c:pt>
                <c:pt idx="1">
                  <c:v>3.9612410163092526E-2</c:v>
                </c:pt>
                <c:pt idx="2">
                  <c:v>3.2194199777514178E-2</c:v>
                </c:pt>
                <c:pt idx="3">
                  <c:v>0.14739111540349559</c:v>
                </c:pt>
                <c:pt idx="4">
                  <c:v>0.51133553498942697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8032512"/>
        <c:axId val="148042496"/>
      </c:barChart>
      <c:catAx>
        <c:axId val="14803251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8042496"/>
        <c:crosses val="autoZero"/>
        <c:auto val="1"/>
        <c:lblAlgn val="ctr"/>
        <c:lblOffset val="100"/>
        <c:noMultiLvlLbl val="0"/>
      </c:catAx>
      <c:valAx>
        <c:axId val="1480424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8032512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'F6'!$D$47</c:f>
              <c:strCache>
                <c:ptCount val="1"/>
                <c:pt idx="0">
                  <c:v>Second generation immigrant households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'F6'!$F$46:$H$46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'F6'!$F$47:$H$47</c:f>
              <c:numCache>
                <c:formatCode>0.0%</c:formatCode>
                <c:ptCount val="3"/>
                <c:pt idx="0">
                  <c:v>0.16735154533013358</c:v>
                </c:pt>
                <c:pt idx="1">
                  <c:v>0.17867826742605417</c:v>
                </c:pt>
                <c:pt idx="2">
                  <c:v>2.6467996229532154E-2</c:v>
                </c:pt>
              </c:numCache>
            </c:numRef>
          </c:val>
        </c:ser>
        <c:ser>
          <c:idx val="1"/>
          <c:order val="1"/>
          <c:tx>
            <c:strRef>
              <c:f>'F6'!$D$48</c:f>
              <c:strCache>
                <c:ptCount val="1"/>
                <c:pt idx="0">
                  <c:v>First generation immigrant household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'F6'!$F$46:$H$46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'F6'!$F$48:$H$48</c:f>
              <c:numCache>
                <c:formatCode>0.0%</c:formatCode>
                <c:ptCount val="3"/>
                <c:pt idx="0">
                  <c:v>0.33462264114842832</c:v>
                </c:pt>
                <c:pt idx="1">
                  <c:v>0.7158750715179123</c:v>
                </c:pt>
                <c:pt idx="2">
                  <c:v>6.5596933177947764E-2</c:v>
                </c:pt>
              </c:numCache>
            </c:numRef>
          </c:val>
        </c:ser>
        <c:ser>
          <c:idx val="2"/>
          <c:order val="2"/>
          <c:tx>
            <c:strRef>
              <c:f>'F6'!$D$49</c:f>
              <c:strCache>
                <c:ptCount val="1"/>
                <c:pt idx="0">
                  <c:v>Mixed migration households</c:v>
                </c:pt>
              </c:strCache>
            </c:strRef>
          </c:tx>
          <c:spPr>
            <a:solidFill>
              <a:schemeClr val="accent3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'F6'!$F$46:$H$46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'F6'!$F$49:$H$49</c:f>
              <c:numCache>
                <c:formatCode>0.0%</c:formatCode>
                <c:ptCount val="3"/>
                <c:pt idx="0">
                  <c:v>3.1499835727088921E-2</c:v>
                </c:pt>
                <c:pt idx="1">
                  <c:v>0.10544666105603372</c:v>
                </c:pt>
                <c:pt idx="2">
                  <c:v>4.4727457398649369E-2</c:v>
                </c:pt>
              </c:numCache>
            </c:numRef>
          </c:val>
        </c:ser>
        <c:ser>
          <c:idx val="3"/>
          <c:order val="3"/>
          <c:tx>
            <c:strRef>
              <c:f>'F6'!$D$50</c:f>
              <c:strCache>
                <c:ptCount val="1"/>
                <c:pt idx="0">
                  <c:v>Mixed households</c:v>
                </c:pt>
              </c:strCache>
            </c:strRef>
          </c:tx>
          <c:spPr>
            <a:solidFill>
              <a:schemeClr val="accent4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'F6'!$F$46:$H$46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'F6'!$F$50:$H$50</c:f>
              <c:numCache>
                <c:formatCode>0.0%</c:formatCode>
                <c:ptCount val="3"/>
                <c:pt idx="0">
                  <c:v>0.46251494491356482</c:v>
                </c:pt>
                <c:pt idx="1">
                  <c:v>0</c:v>
                </c:pt>
                <c:pt idx="2">
                  <c:v>0.86320761319387118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8230144"/>
        <c:axId val="148231680"/>
      </c:barChart>
      <c:catAx>
        <c:axId val="1482301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48231680"/>
        <c:crosses val="autoZero"/>
        <c:auto val="1"/>
        <c:lblAlgn val="ctr"/>
        <c:lblOffset val="100"/>
        <c:noMultiLvlLbl val="0"/>
      </c:catAx>
      <c:valAx>
        <c:axId val="148231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4823014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'F7'!$D$75</c:f>
              <c:strCache>
                <c:ptCount val="1"/>
                <c:pt idx="0">
                  <c:v>Single adult without children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'F7'!$B$76:$C$81</c:f>
              <c:multiLvlStrCache>
                <c:ptCount val="6"/>
                <c:lvl>
                  <c:pt idx="1">
                    <c:v>Total</c:v>
                  </c:pt>
                  <c:pt idx="2">
                    <c:v>Second generation immigrant households</c:v>
                  </c:pt>
                  <c:pt idx="3">
                    <c:v>First generation immigrant household</c:v>
                  </c:pt>
                  <c:pt idx="4">
                    <c:v>Mixed migration households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'F7'!$D$76:$D$81</c:f>
              <c:numCache>
                <c:formatCode>0.0%</c:formatCode>
                <c:ptCount val="6"/>
                <c:pt idx="0">
                  <c:v>0.25021903311168964</c:v>
                </c:pt>
                <c:pt idx="1">
                  <c:v>0.33810115815850827</c:v>
                </c:pt>
                <c:pt idx="2">
                  <c:v>0.53227279811349471</c:v>
                </c:pt>
                <c:pt idx="3">
                  <c:v>0.32478117271516116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'F7'!$E$75</c:f>
              <c:strCache>
                <c:ptCount val="1"/>
                <c:pt idx="0">
                  <c:v>Single adult with children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'F7'!$B$76:$C$81</c:f>
              <c:multiLvlStrCache>
                <c:ptCount val="6"/>
                <c:lvl>
                  <c:pt idx="1">
                    <c:v>Total</c:v>
                  </c:pt>
                  <c:pt idx="2">
                    <c:v>Second generation immigrant households</c:v>
                  </c:pt>
                  <c:pt idx="3">
                    <c:v>First generation immigrant household</c:v>
                  </c:pt>
                  <c:pt idx="4">
                    <c:v>Mixed migration households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'F7'!$E$76:$E$81</c:f>
              <c:numCache>
                <c:formatCode>0.0%</c:formatCode>
                <c:ptCount val="6"/>
                <c:pt idx="0">
                  <c:v>6.9149667138732634E-2</c:v>
                </c:pt>
                <c:pt idx="1">
                  <c:v>0.10594828944078782</c:v>
                </c:pt>
                <c:pt idx="2">
                  <c:v>0.17800885585342868</c:v>
                </c:pt>
                <c:pt idx="3">
                  <c:v>9.8096735442238903E-2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'F7'!$F$75</c:f>
              <c:strCache>
                <c:ptCount val="1"/>
                <c:pt idx="0">
                  <c:v>Couple without children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'F7'!$B$76:$C$81</c:f>
              <c:multiLvlStrCache>
                <c:ptCount val="6"/>
                <c:lvl>
                  <c:pt idx="1">
                    <c:v>Total</c:v>
                  </c:pt>
                  <c:pt idx="2">
                    <c:v>Second generation immigrant households</c:v>
                  </c:pt>
                  <c:pt idx="3">
                    <c:v>First generation immigrant household</c:v>
                  </c:pt>
                  <c:pt idx="4">
                    <c:v>Mixed migration households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'F7'!$F$76:$F$81</c:f>
              <c:numCache>
                <c:formatCode>0.0%</c:formatCode>
                <c:ptCount val="6"/>
                <c:pt idx="0">
                  <c:v>0.18055572218223387</c:v>
                </c:pt>
                <c:pt idx="1">
                  <c:v>0.11342849751789684</c:v>
                </c:pt>
                <c:pt idx="2">
                  <c:v>8.3695399139365453E-2</c:v>
                </c:pt>
                <c:pt idx="3">
                  <c:v>0.11651607398207182</c:v>
                </c:pt>
                <c:pt idx="4">
                  <c:v>0.15816517163508489</c:v>
                </c:pt>
                <c:pt idx="5">
                  <c:v>0.3077744118268485</c:v>
                </c:pt>
              </c:numCache>
            </c:numRef>
          </c:val>
        </c:ser>
        <c:ser>
          <c:idx val="3"/>
          <c:order val="3"/>
          <c:tx>
            <c:strRef>
              <c:f>'F7'!$G$75</c:f>
              <c:strCache>
                <c:ptCount val="1"/>
                <c:pt idx="0">
                  <c:v>Couple with children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'F7'!$B$76:$C$81</c:f>
              <c:multiLvlStrCache>
                <c:ptCount val="6"/>
                <c:lvl>
                  <c:pt idx="1">
                    <c:v>Total</c:v>
                  </c:pt>
                  <c:pt idx="2">
                    <c:v>Second generation immigrant households</c:v>
                  </c:pt>
                  <c:pt idx="3">
                    <c:v>First generation immigrant household</c:v>
                  </c:pt>
                  <c:pt idx="4">
                    <c:v>Mixed migration households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'F7'!$G$76:$G$81</c:f>
              <c:numCache>
                <c:formatCode>0.0%</c:formatCode>
                <c:ptCount val="6"/>
                <c:pt idx="0">
                  <c:v>0.28651448376894906</c:v>
                </c:pt>
                <c:pt idx="1">
                  <c:v>0.28048329652260434</c:v>
                </c:pt>
                <c:pt idx="2">
                  <c:v>0.14774308192192634</c:v>
                </c:pt>
                <c:pt idx="3">
                  <c:v>0.31165916705704538</c:v>
                </c:pt>
                <c:pt idx="4">
                  <c:v>0.363431540376083</c:v>
                </c:pt>
                <c:pt idx="5">
                  <c:v>0.46166268037416064</c:v>
                </c:pt>
              </c:numCache>
            </c:numRef>
          </c:val>
        </c:ser>
        <c:ser>
          <c:idx val="4"/>
          <c:order val="4"/>
          <c:tx>
            <c:strRef>
              <c:f>'F7'!$H$75</c:f>
              <c:strCache>
                <c:ptCount val="1"/>
                <c:pt idx="0">
                  <c:v>Other type of household without children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'F7'!$B$76:$C$81</c:f>
              <c:multiLvlStrCache>
                <c:ptCount val="6"/>
                <c:lvl>
                  <c:pt idx="1">
                    <c:v>Total</c:v>
                  </c:pt>
                  <c:pt idx="2">
                    <c:v>Second generation immigrant households</c:v>
                  </c:pt>
                  <c:pt idx="3">
                    <c:v>First generation immigrant household</c:v>
                  </c:pt>
                  <c:pt idx="4">
                    <c:v>Mixed migration households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'F7'!$H$76:$H$81</c:f>
              <c:numCache>
                <c:formatCode>0.0%</c:formatCode>
                <c:ptCount val="6"/>
                <c:pt idx="0">
                  <c:v>0.13739113508754072</c:v>
                </c:pt>
                <c:pt idx="1">
                  <c:v>9.0407197658663882E-2</c:v>
                </c:pt>
                <c:pt idx="2">
                  <c:v>4.1080859842543983E-2</c:v>
                </c:pt>
                <c:pt idx="3">
                  <c:v>7.8644428986500647E-2</c:v>
                </c:pt>
                <c:pt idx="4">
                  <c:v>0.27799535253575736</c:v>
                </c:pt>
                <c:pt idx="5">
                  <c:v>0.1414879057593138</c:v>
                </c:pt>
              </c:numCache>
            </c:numRef>
          </c:val>
        </c:ser>
        <c:ser>
          <c:idx val="5"/>
          <c:order val="5"/>
          <c:tx>
            <c:strRef>
              <c:f>'F7'!$I$75</c:f>
              <c:strCache>
                <c:ptCount val="1"/>
                <c:pt idx="0">
                  <c:v>Other type of household with children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'F7'!$B$76:$C$81</c:f>
              <c:multiLvlStrCache>
                <c:ptCount val="6"/>
                <c:lvl>
                  <c:pt idx="1">
                    <c:v>Total</c:v>
                  </c:pt>
                  <c:pt idx="2">
                    <c:v>Second generation immigrant households</c:v>
                  </c:pt>
                  <c:pt idx="3">
                    <c:v>First generation immigrant household</c:v>
                  </c:pt>
                  <c:pt idx="4">
                    <c:v>Mixed migration households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'F7'!$I$76:$I$81</c:f>
              <c:numCache>
                <c:formatCode>0.0%</c:formatCode>
                <c:ptCount val="6"/>
                <c:pt idx="0">
                  <c:v>7.6169958710854122E-2</c:v>
                </c:pt>
                <c:pt idx="1">
                  <c:v>7.1631560701538935E-2</c:v>
                </c:pt>
                <c:pt idx="2">
                  <c:v>1.7199005129240903E-2</c:v>
                </c:pt>
                <c:pt idx="3">
                  <c:v>7.0302421816982125E-2</c:v>
                </c:pt>
                <c:pt idx="4">
                  <c:v>0.20040793545307486</c:v>
                </c:pt>
                <c:pt idx="5">
                  <c:v>8.9075002039677054E-2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055808"/>
        <c:axId val="156061696"/>
      </c:barChart>
      <c:catAx>
        <c:axId val="15605580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6061696"/>
        <c:crosses val="autoZero"/>
        <c:auto val="1"/>
        <c:lblAlgn val="ctr"/>
        <c:lblOffset val="100"/>
        <c:noMultiLvlLbl val="0"/>
      </c:catAx>
      <c:valAx>
        <c:axId val="156061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0558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86172704225726"/>
          <c:y val="0.92358763466628746"/>
          <c:w val="0.6624669461892071"/>
          <c:h val="6.4542930980796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'F8'!$B$54</c:f>
              <c:strCache>
                <c:ptCount val="1"/>
                <c:pt idx="0">
                  <c:v>Single adult without children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'F8'!$C$53:$G$53</c:f>
              <c:strCache>
                <c:ptCount val="5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  <c:pt idx="4">
                  <c:v>Other</c:v>
                </c:pt>
              </c:strCache>
            </c:strRef>
          </c:cat>
          <c:val>
            <c:numRef>
              <c:f>'F8'!$C$54:$G$54</c:f>
              <c:numCache>
                <c:formatCode>0.0%</c:formatCode>
                <c:ptCount val="5"/>
                <c:pt idx="0">
                  <c:v>0.25026923076057134</c:v>
                </c:pt>
                <c:pt idx="1">
                  <c:v>0.23378681425510436</c:v>
                </c:pt>
                <c:pt idx="2">
                  <c:v>0.31308801016074839</c:v>
                </c:pt>
                <c:pt idx="3">
                  <c:v>0</c:v>
                </c:pt>
                <c:pt idx="4">
                  <c:v>0.28908562800347204</c:v>
                </c:pt>
              </c:numCache>
            </c:numRef>
          </c:val>
        </c:ser>
        <c:ser>
          <c:idx val="1"/>
          <c:order val="1"/>
          <c:tx>
            <c:strRef>
              <c:f>'F8'!$B$55</c:f>
              <c:strCache>
                <c:ptCount val="1"/>
                <c:pt idx="0">
                  <c:v>Single adult with children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'F8'!$C$53:$G$53</c:f>
              <c:strCache>
                <c:ptCount val="5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  <c:pt idx="4">
                  <c:v>Other</c:v>
                </c:pt>
              </c:strCache>
            </c:strRef>
          </c:cat>
          <c:val>
            <c:numRef>
              <c:f>'F8'!$C$55:$G$55</c:f>
              <c:numCache>
                <c:formatCode>0.0%</c:formatCode>
                <c:ptCount val="5"/>
                <c:pt idx="0">
                  <c:v>6.9127561310223531E-2</c:v>
                </c:pt>
                <c:pt idx="1">
                  <c:v>5.3772068730277886E-2</c:v>
                </c:pt>
                <c:pt idx="2">
                  <c:v>0.1164886538929461</c:v>
                </c:pt>
                <c:pt idx="3">
                  <c:v>0</c:v>
                </c:pt>
                <c:pt idx="4">
                  <c:v>0.10160662417891242</c:v>
                </c:pt>
              </c:numCache>
            </c:numRef>
          </c:val>
        </c:ser>
        <c:ser>
          <c:idx val="2"/>
          <c:order val="2"/>
          <c:tx>
            <c:strRef>
              <c:f>'F8'!$B$56</c:f>
              <c:strCache>
                <c:ptCount val="1"/>
                <c:pt idx="0">
                  <c:v>Couple without children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'F8'!$C$53:$G$53</c:f>
              <c:strCache>
                <c:ptCount val="5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  <c:pt idx="4">
                  <c:v>Other</c:v>
                </c:pt>
              </c:strCache>
            </c:strRef>
          </c:cat>
          <c:val>
            <c:numRef>
              <c:f>'F8'!$C$56:$G$56</c:f>
              <c:numCache>
                <c:formatCode>0.0%</c:formatCode>
                <c:ptCount val="5"/>
                <c:pt idx="0">
                  <c:v>0.18059268939477621</c:v>
                </c:pt>
                <c:pt idx="1">
                  <c:v>0.22476269637725788</c:v>
                </c:pt>
                <c:pt idx="2">
                  <c:v>8.5680806359869952E-2</c:v>
                </c:pt>
                <c:pt idx="3">
                  <c:v>0.29612159493826329</c:v>
                </c:pt>
                <c:pt idx="4">
                  <c:v>4.992360749017935E-2</c:v>
                </c:pt>
              </c:numCache>
            </c:numRef>
          </c:val>
        </c:ser>
        <c:ser>
          <c:idx val="3"/>
          <c:order val="3"/>
          <c:tx>
            <c:strRef>
              <c:f>'F8'!$B$57</c:f>
              <c:strCache>
                <c:ptCount val="1"/>
                <c:pt idx="0">
                  <c:v>Couple with children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'F8'!$C$53:$G$53</c:f>
              <c:strCache>
                <c:ptCount val="5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  <c:pt idx="4">
                  <c:v>Other</c:v>
                </c:pt>
              </c:strCache>
            </c:strRef>
          </c:cat>
          <c:val>
            <c:numRef>
              <c:f>'F8'!$C$57:$G$57</c:f>
              <c:numCache>
                <c:formatCode>0.0%</c:formatCode>
                <c:ptCount val="5"/>
                <c:pt idx="0">
                  <c:v>0.28647532458913111</c:v>
                </c:pt>
                <c:pt idx="1">
                  <c:v>0.31341066699626774</c:v>
                </c:pt>
                <c:pt idx="2">
                  <c:v>0.3053186516952901</c:v>
                </c:pt>
                <c:pt idx="3">
                  <c:v>0.48058065959472651</c:v>
                </c:pt>
                <c:pt idx="4">
                  <c:v>7.9974278954244304E-2</c:v>
                </c:pt>
              </c:numCache>
            </c:numRef>
          </c:val>
        </c:ser>
        <c:ser>
          <c:idx val="4"/>
          <c:order val="4"/>
          <c:tx>
            <c:strRef>
              <c:f>'F8'!$B$58</c:f>
              <c:strCache>
                <c:ptCount val="1"/>
                <c:pt idx="0">
                  <c:v>Other type of household without children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'F8'!$C$53:$G$53</c:f>
              <c:strCache>
                <c:ptCount val="5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  <c:pt idx="4">
                  <c:v>Other</c:v>
                </c:pt>
              </c:strCache>
            </c:strRef>
          </c:cat>
          <c:val>
            <c:numRef>
              <c:f>'F8'!$C$58:$G$58</c:f>
              <c:numCache>
                <c:formatCode>0.0%</c:formatCode>
                <c:ptCount val="5"/>
                <c:pt idx="0">
                  <c:v>0.1373492856465553</c:v>
                </c:pt>
                <c:pt idx="1">
                  <c:v>0.11063882473597905</c:v>
                </c:pt>
                <c:pt idx="2">
                  <c:v>9.4441525900371845E-2</c:v>
                </c:pt>
                <c:pt idx="3">
                  <c:v>0.13381610305250791</c:v>
                </c:pt>
                <c:pt idx="4">
                  <c:v>0.26814554123572709</c:v>
                </c:pt>
              </c:numCache>
            </c:numRef>
          </c:val>
        </c:ser>
        <c:ser>
          <c:idx val="5"/>
          <c:order val="5"/>
          <c:tx>
            <c:strRef>
              <c:f>'F8'!$B$59</c:f>
              <c:strCache>
                <c:ptCount val="1"/>
                <c:pt idx="0">
                  <c:v>Other type of household with children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'F8'!$C$53:$G$53</c:f>
              <c:strCache>
                <c:ptCount val="5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  <c:pt idx="4">
                  <c:v>Other</c:v>
                </c:pt>
              </c:strCache>
            </c:strRef>
          </c:cat>
          <c:val>
            <c:numRef>
              <c:f>'F8'!$C$59:$G$59</c:f>
              <c:numCache>
                <c:formatCode>0.0%</c:formatCode>
                <c:ptCount val="5"/>
                <c:pt idx="0">
                  <c:v>7.6185908298742305E-2</c:v>
                </c:pt>
                <c:pt idx="1">
                  <c:v>6.3628928905113041E-2</c:v>
                </c:pt>
                <c:pt idx="2">
                  <c:v>8.4982351990773627E-2</c:v>
                </c:pt>
                <c:pt idx="3">
                  <c:v>8.9481642414502585E-2</c:v>
                </c:pt>
                <c:pt idx="4">
                  <c:v>0.2055574559802601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6123904"/>
        <c:axId val="156125440"/>
      </c:barChart>
      <c:catAx>
        <c:axId val="15612390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6125440"/>
        <c:crosses val="autoZero"/>
        <c:auto val="1"/>
        <c:lblAlgn val="ctr"/>
        <c:lblOffset val="100"/>
        <c:noMultiLvlLbl val="0"/>
      </c:catAx>
      <c:valAx>
        <c:axId val="1561254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6123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256400785722681"/>
          <c:y val="0.9091676503400038"/>
          <c:w val="0.79589543844332877"/>
          <c:h val="7.672300221731542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'F9'!$E$75</c:f>
              <c:strCache>
                <c:ptCount val="1"/>
                <c:pt idx="0">
                  <c:v>Recent settled households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'F9'!$F$74:$J$74</c:f>
              <c:strCache>
                <c:ptCount val="5"/>
                <c:pt idx="0">
                  <c:v>First generation of immigrant household</c:v>
                </c:pt>
                <c:pt idx="1">
                  <c:v>Mixed migration households</c:v>
                </c:pt>
                <c:pt idx="2">
                  <c:v>Mixed households</c:v>
                </c:pt>
                <c:pt idx="4">
                  <c:v>Total</c:v>
                </c:pt>
              </c:strCache>
            </c:strRef>
          </c:cat>
          <c:val>
            <c:numRef>
              <c:f>'F9'!$F$75:$J$75</c:f>
              <c:numCache>
                <c:formatCode>0.0%</c:formatCode>
                <c:ptCount val="5"/>
                <c:pt idx="0">
                  <c:v>0.1286271472092623</c:v>
                </c:pt>
                <c:pt idx="1">
                  <c:v>8.4849259719472603E-2</c:v>
                </c:pt>
                <c:pt idx="2">
                  <c:v>4.4169571086662682E-2</c:v>
                </c:pt>
                <c:pt idx="4">
                  <c:v>1.7129315838881783E-2</c:v>
                </c:pt>
              </c:numCache>
            </c:numRef>
          </c:val>
        </c:ser>
        <c:ser>
          <c:idx val="1"/>
          <c:order val="1"/>
          <c:tx>
            <c:strRef>
              <c:f>'F9'!$E$76</c:f>
              <c:strCache>
                <c:ptCount val="1"/>
                <c:pt idx="0">
                  <c:v>Medium settled households</c:v>
                </c:pt>
              </c:strCache>
            </c:strRef>
          </c:tx>
          <c:spPr>
            <a:solidFill>
              <a:srgbClr val="FAA519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'F9'!$F$74:$J$74</c:f>
              <c:strCache>
                <c:ptCount val="5"/>
                <c:pt idx="0">
                  <c:v>First generation of immigrant household</c:v>
                </c:pt>
                <c:pt idx="1">
                  <c:v>Mixed migration households</c:v>
                </c:pt>
                <c:pt idx="2">
                  <c:v>Mixed households</c:v>
                </c:pt>
                <c:pt idx="4">
                  <c:v>Total</c:v>
                </c:pt>
              </c:strCache>
            </c:strRef>
          </c:cat>
          <c:val>
            <c:numRef>
              <c:f>'F9'!$F$76:$J$76</c:f>
              <c:numCache>
                <c:formatCode>0.0%</c:formatCode>
                <c:ptCount val="5"/>
                <c:pt idx="0">
                  <c:v>0.16694236314042965</c:v>
                </c:pt>
                <c:pt idx="1">
                  <c:v>7.9413941191331536E-2</c:v>
                </c:pt>
                <c:pt idx="2">
                  <c:v>4.9548893077691995E-2</c:v>
                </c:pt>
                <c:pt idx="4">
                  <c:v>2.1199179596587073E-2</c:v>
                </c:pt>
              </c:numCache>
            </c:numRef>
          </c:val>
        </c:ser>
        <c:ser>
          <c:idx val="2"/>
          <c:order val="2"/>
          <c:tx>
            <c:strRef>
              <c:f>'F9'!$E$77</c:f>
              <c:strCache>
                <c:ptCount val="1"/>
                <c:pt idx="0">
                  <c:v>Long-tem settled households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'F9'!$F$74:$J$74</c:f>
              <c:strCache>
                <c:ptCount val="5"/>
                <c:pt idx="0">
                  <c:v>First generation of immigrant household</c:v>
                </c:pt>
                <c:pt idx="1">
                  <c:v>Mixed migration households</c:v>
                </c:pt>
                <c:pt idx="2">
                  <c:v>Mixed households</c:v>
                </c:pt>
                <c:pt idx="4">
                  <c:v>Total</c:v>
                </c:pt>
              </c:strCache>
            </c:strRef>
          </c:cat>
          <c:val>
            <c:numRef>
              <c:f>'F9'!$F$77:$J$77</c:f>
              <c:numCache>
                <c:formatCode>0.0%</c:formatCode>
                <c:ptCount val="5"/>
                <c:pt idx="0">
                  <c:v>0.69887782518243791</c:v>
                </c:pt>
                <c:pt idx="1">
                  <c:v>0.83573679908919585</c:v>
                </c:pt>
                <c:pt idx="2">
                  <c:v>0.39165657800350684</c:v>
                </c:pt>
                <c:pt idx="4">
                  <c:v>0.11101095540923528</c:v>
                </c:pt>
              </c:numCache>
            </c:numRef>
          </c:val>
        </c:ser>
        <c:ser>
          <c:idx val="3"/>
          <c:order val="3"/>
          <c:tx>
            <c:strRef>
              <c:f>'F9'!$E$78</c:f>
              <c:strCache>
                <c:ptCount val="1"/>
                <c:pt idx="0">
                  <c:v>Not applicable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'F9'!$F$74:$J$74</c:f>
              <c:strCache>
                <c:ptCount val="5"/>
                <c:pt idx="0">
                  <c:v>First generation of immigrant household</c:v>
                </c:pt>
                <c:pt idx="1">
                  <c:v>Mixed migration households</c:v>
                </c:pt>
                <c:pt idx="2">
                  <c:v>Mixed households</c:v>
                </c:pt>
                <c:pt idx="4">
                  <c:v>Total</c:v>
                </c:pt>
              </c:strCache>
            </c:strRef>
          </c:cat>
          <c:val>
            <c:numRef>
              <c:f>'F9'!$F$78:$J$78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0.50695501116425934</c:v>
                </c:pt>
                <c:pt idx="4">
                  <c:v>0.83570693770164184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57320704"/>
        <c:axId val="157322240"/>
      </c:barChart>
      <c:catAx>
        <c:axId val="157320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7322240"/>
        <c:crosses val="autoZero"/>
        <c:auto val="1"/>
        <c:lblAlgn val="ctr"/>
        <c:lblOffset val="100"/>
        <c:noMultiLvlLbl val="0"/>
      </c:catAx>
      <c:valAx>
        <c:axId val="15732224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573207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'F10'!$B$51</c:f>
              <c:strCache>
                <c:ptCount val="1"/>
                <c:pt idx="0">
                  <c:v>Recent settled households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'F10'!$D$50:$F$50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'F10'!$D$51:$F$51</c:f>
              <c:numCache>
                <c:formatCode>0.0%</c:formatCode>
                <c:ptCount val="3"/>
                <c:pt idx="0">
                  <c:v>8.1151653114630379E-2</c:v>
                </c:pt>
                <c:pt idx="1">
                  <c:v>8.1375198247055858E-2</c:v>
                </c:pt>
                <c:pt idx="2">
                  <c:v>6.1104086660216092E-2</c:v>
                </c:pt>
              </c:numCache>
            </c:numRef>
          </c:val>
        </c:ser>
        <c:ser>
          <c:idx val="1"/>
          <c:order val="1"/>
          <c:tx>
            <c:strRef>
              <c:f>'F10'!$B$52</c:f>
              <c:strCache>
                <c:ptCount val="1"/>
                <c:pt idx="0">
                  <c:v>Medium settled households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'F10'!$D$50:$F$50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'F10'!$D$52:$F$52</c:f>
              <c:numCache>
                <c:formatCode>0.0%</c:formatCode>
                <c:ptCount val="3"/>
                <c:pt idx="0">
                  <c:v>9.6410584992521517E-2</c:v>
                </c:pt>
                <c:pt idx="1">
                  <c:v>0.10677860869219277</c:v>
                </c:pt>
                <c:pt idx="2">
                  <c:v>7.0607104700818712E-2</c:v>
                </c:pt>
              </c:numCache>
            </c:numRef>
          </c:val>
        </c:ser>
        <c:ser>
          <c:idx val="2"/>
          <c:order val="2"/>
          <c:tx>
            <c:strRef>
              <c:f>'F10'!$B$53</c:f>
              <c:strCache>
                <c:ptCount val="1"/>
                <c:pt idx="0">
                  <c:v>Long-tem settled households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'F10'!$D$50:$F$50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'F10'!$D$53:$F$53</c:f>
              <c:numCache>
                <c:formatCode>0.0%</c:formatCode>
                <c:ptCount val="3"/>
                <c:pt idx="0">
                  <c:v>0.37764314250705028</c:v>
                </c:pt>
                <c:pt idx="1">
                  <c:v>0.62776750559256012</c:v>
                </c:pt>
                <c:pt idx="2">
                  <c:v>0.45700080904175699</c:v>
                </c:pt>
              </c:numCache>
            </c:numRef>
          </c:val>
        </c:ser>
        <c:ser>
          <c:idx val="3"/>
          <c:order val="3"/>
          <c:tx>
            <c:strRef>
              <c:f>'F10'!$B$54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elete val="1"/>
          </c:dLbls>
          <c:cat>
            <c:strRef>
              <c:f>'F10'!$D$50:$F$50</c:f>
              <c:strCache>
                <c:ptCount val="3"/>
                <c:pt idx="0">
                  <c:v>EU background households</c:v>
                </c:pt>
                <c:pt idx="1">
                  <c:v>Non-EU background households</c:v>
                </c:pt>
                <c:pt idx="2">
                  <c:v>Mixed background households</c:v>
                </c:pt>
              </c:strCache>
            </c:strRef>
          </c:cat>
          <c:val>
            <c:numRef>
              <c:f>'F10'!$D$54:$F$54</c:f>
              <c:numCache>
                <c:formatCode>0.0%</c:formatCode>
                <c:ptCount val="3"/>
                <c:pt idx="0">
                  <c:v>0.43909968881597383</c:v>
                </c:pt>
                <c:pt idx="1">
                  <c:v>0.17993610407447932</c:v>
                </c:pt>
                <c:pt idx="2">
                  <c:v>0.40514108959729872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7481600"/>
        <c:axId val="157495680"/>
      </c:barChart>
      <c:catAx>
        <c:axId val="1574816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7495680"/>
        <c:crosses val="autoZero"/>
        <c:auto val="1"/>
        <c:lblAlgn val="ctr"/>
        <c:lblOffset val="100"/>
        <c:noMultiLvlLbl val="0"/>
      </c:catAx>
      <c:valAx>
        <c:axId val="15749568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4816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'F11'!$B$56</c:f>
              <c:strCache>
                <c:ptCount val="1"/>
                <c:pt idx="0">
                  <c:v>Household in employment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'F11'!$C$53:$H$55</c:f>
              <c:multiLvlStrCache>
                <c:ptCount val="6"/>
                <c:lvl>
                  <c:pt idx="2">
                    <c:v>Second generation immigrant households</c:v>
                  </c:pt>
                  <c:pt idx="3">
                    <c:v>First generation  immigrant household</c:v>
                  </c:pt>
                  <c:pt idx="4">
                    <c:v>Mixed migration households</c:v>
                  </c:pt>
                </c:lvl>
                <c:lvl>
                  <c:pt idx="1">
                    <c:v>Total</c:v>
                  </c:pt>
                  <c:pt idx="2">
                    <c:v>of which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'F11'!$C$56:$H$56</c:f>
              <c:numCache>
                <c:formatCode>0.0%</c:formatCode>
                <c:ptCount val="6"/>
                <c:pt idx="0">
                  <c:v>0.55642946972469254</c:v>
                </c:pt>
                <c:pt idx="1">
                  <c:v>0.51657521046224253</c:v>
                </c:pt>
                <c:pt idx="2">
                  <c:v>0.64430105915811697</c:v>
                </c:pt>
                <c:pt idx="3">
                  <c:v>0.49408131599545529</c:v>
                </c:pt>
                <c:pt idx="4">
                  <c:v>0.38637413247527536</c:v>
                </c:pt>
                <c:pt idx="5">
                  <c:v>0.5495978407509271</c:v>
                </c:pt>
              </c:numCache>
            </c:numRef>
          </c:val>
        </c:ser>
        <c:ser>
          <c:idx val="1"/>
          <c:order val="1"/>
          <c:tx>
            <c:strRef>
              <c:f>'F11'!$B$57</c:f>
              <c:strCache>
                <c:ptCount val="1"/>
                <c:pt idx="0">
                  <c:v>Household partial in employment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'F11'!$C$53:$H$55</c:f>
              <c:multiLvlStrCache>
                <c:ptCount val="6"/>
                <c:lvl>
                  <c:pt idx="2">
                    <c:v>Second generation immigrant households</c:v>
                  </c:pt>
                  <c:pt idx="3">
                    <c:v>First generation  immigrant household</c:v>
                  </c:pt>
                  <c:pt idx="4">
                    <c:v>Mixed migration households</c:v>
                  </c:pt>
                </c:lvl>
                <c:lvl>
                  <c:pt idx="1">
                    <c:v>Total</c:v>
                  </c:pt>
                  <c:pt idx="2">
                    <c:v>of which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'F11'!$C$57:$H$57</c:f>
              <c:numCache>
                <c:formatCode>0.0%</c:formatCode>
                <c:ptCount val="6"/>
                <c:pt idx="0">
                  <c:v>0.26576715788329353</c:v>
                </c:pt>
                <c:pt idx="1">
                  <c:v>0.26478665583664313</c:v>
                </c:pt>
                <c:pt idx="2">
                  <c:v>0.10331044145562239</c:v>
                </c:pt>
                <c:pt idx="3">
                  <c:v>0.28288636362558245</c:v>
                </c:pt>
                <c:pt idx="4">
                  <c:v>0.49880487382719035</c:v>
                </c:pt>
                <c:pt idx="5">
                  <c:v>0.35843682602532129</c:v>
                </c:pt>
              </c:numCache>
            </c:numRef>
          </c:val>
        </c:ser>
        <c:ser>
          <c:idx val="2"/>
          <c:order val="2"/>
          <c:tx>
            <c:strRef>
              <c:f>'F11'!$B$58</c:f>
              <c:strCache>
                <c:ptCount val="1"/>
                <c:pt idx="0">
                  <c:v>Household not in employment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multiLvlStrRef>
              <c:f>'F11'!$C$53:$H$55</c:f>
              <c:multiLvlStrCache>
                <c:ptCount val="6"/>
                <c:lvl>
                  <c:pt idx="2">
                    <c:v>Second generation immigrant households</c:v>
                  </c:pt>
                  <c:pt idx="3">
                    <c:v>First generation  immigrant household</c:v>
                  </c:pt>
                  <c:pt idx="4">
                    <c:v>Mixed migration households</c:v>
                  </c:pt>
                </c:lvl>
                <c:lvl>
                  <c:pt idx="1">
                    <c:v>Total</c:v>
                  </c:pt>
                  <c:pt idx="2">
                    <c:v>of which</c:v>
                  </c:pt>
                </c:lvl>
                <c:lvl>
                  <c:pt idx="0">
                    <c:v>Native and native background households</c:v>
                  </c:pt>
                  <c:pt idx="1">
                    <c:v>Immigrant households</c:v>
                  </c:pt>
                  <c:pt idx="5">
                    <c:v>Mixed households</c:v>
                  </c:pt>
                </c:lvl>
              </c:multiLvlStrCache>
            </c:multiLvlStrRef>
          </c:cat>
          <c:val>
            <c:numRef>
              <c:f>'F11'!$C$58:$H$58</c:f>
              <c:numCache>
                <c:formatCode>0.0%</c:formatCode>
                <c:ptCount val="6"/>
                <c:pt idx="0">
                  <c:v>0.17780337239201394</c:v>
                </c:pt>
                <c:pt idx="1">
                  <c:v>0.2186381337011144</c:v>
                </c:pt>
                <c:pt idx="2">
                  <c:v>0.25238849938626068</c:v>
                </c:pt>
                <c:pt idx="3">
                  <c:v>0.22303232037896231</c:v>
                </c:pt>
                <c:pt idx="4">
                  <c:v>0.11482099369753437</c:v>
                </c:pt>
                <c:pt idx="5">
                  <c:v>9.196533322375168E-2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7534848"/>
        <c:axId val="158073216"/>
      </c:barChart>
      <c:catAx>
        <c:axId val="15753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8073216"/>
        <c:crosses val="autoZero"/>
        <c:auto val="1"/>
        <c:lblAlgn val="ctr"/>
        <c:lblOffset val="100"/>
        <c:noMultiLvlLbl val="0"/>
      </c:catAx>
      <c:valAx>
        <c:axId val="158073216"/>
        <c:scaling>
          <c:orientation val="minMax"/>
        </c:scaling>
        <c:delete val="1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575348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'F12'!$B$52</c:f>
              <c:strCache>
                <c:ptCount val="1"/>
                <c:pt idx="0">
                  <c:v>Household in employment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'F12'!$D$51:$G$51</c:f>
              <c:strCache>
                <c:ptCount val="4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</c:strCache>
            </c:strRef>
          </c:cat>
          <c:val>
            <c:numRef>
              <c:f>'F12'!$D$52:$G$52</c:f>
              <c:numCache>
                <c:formatCode>0.0%</c:formatCode>
                <c:ptCount val="4"/>
                <c:pt idx="0">
                  <c:v>0.55644216855733553</c:v>
                </c:pt>
                <c:pt idx="1">
                  <c:v>0.58620981342884093</c:v>
                </c:pt>
                <c:pt idx="2">
                  <c:v>0.46962631889247108</c:v>
                </c:pt>
                <c:pt idx="3">
                  <c:v>0.53838629563301166</c:v>
                </c:pt>
              </c:numCache>
            </c:numRef>
          </c:val>
        </c:ser>
        <c:ser>
          <c:idx val="1"/>
          <c:order val="1"/>
          <c:tx>
            <c:strRef>
              <c:f>'F12'!$B$53</c:f>
              <c:strCache>
                <c:ptCount val="1"/>
                <c:pt idx="0">
                  <c:v>Household partial in employment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'F12'!$D$51:$G$51</c:f>
              <c:strCache>
                <c:ptCount val="4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</c:strCache>
            </c:strRef>
          </c:cat>
          <c:val>
            <c:numRef>
              <c:f>'F12'!$D$53:$G$53</c:f>
              <c:numCache>
                <c:formatCode>0.0%</c:formatCode>
                <c:ptCount val="4"/>
                <c:pt idx="0">
                  <c:v>0.26570861456909578</c:v>
                </c:pt>
                <c:pt idx="1">
                  <c:v>0.2595815629989387</c:v>
                </c:pt>
                <c:pt idx="2">
                  <c:v>0.29758555700559119</c:v>
                </c:pt>
                <c:pt idx="3">
                  <c:v>0.37011446550761662</c:v>
                </c:pt>
              </c:numCache>
            </c:numRef>
          </c:val>
        </c:ser>
        <c:ser>
          <c:idx val="2"/>
          <c:order val="2"/>
          <c:tx>
            <c:strRef>
              <c:f>'F12'!$B$54</c:f>
              <c:strCache>
                <c:ptCount val="1"/>
                <c:pt idx="0">
                  <c:v>Household not in employment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'F12'!$D$51:$G$51</c:f>
              <c:strCache>
                <c:ptCount val="4"/>
                <c:pt idx="0">
                  <c:v>Native background households</c:v>
                </c:pt>
                <c:pt idx="1">
                  <c:v>EU background households</c:v>
                </c:pt>
                <c:pt idx="2">
                  <c:v>Non-EU background households</c:v>
                </c:pt>
                <c:pt idx="3">
                  <c:v>Mixed background households</c:v>
                </c:pt>
              </c:strCache>
            </c:strRef>
          </c:cat>
          <c:val>
            <c:numRef>
              <c:f>'F12'!$D$54:$G$54</c:f>
              <c:numCache>
                <c:formatCode>0.0%</c:formatCode>
                <c:ptCount val="4"/>
                <c:pt idx="0">
                  <c:v>0.17784921687356856</c:v>
                </c:pt>
                <c:pt idx="1">
                  <c:v>0.15420862357222051</c:v>
                </c:pt>
                <c:pt idx="2">
                  <c:v>0.23278812410193772</c:v>
                </c:pt>
                <c:pt idx="3">
                  <c:v>9.1499238859371945E-2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8136960"/>
        <c:axId val="157876608"/>
      </c:barChart>
      <c:catAx>
        <c:axId val="1581369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7876608"/>
        <c:crosses val="autoZero"/>
        <c:auto val="1"/>
        <c:lblAlgn val="ctr"/>
        <c:lblOffset val="100"/>
        <c:noMultiLvlLbl val="0"/>
      </c:catAx>
      <c:valAx>
        <c:axId val="157876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8136960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'F13'!$B$50</c:f>
              <c:strCache>
                <c:ptCount val="1"/>
                <c:pt idx="0">
                  <c:v>Household in employment</c:v>
                </c:pt>
              </c:strCache>
            </c:strRef>
          </c:tx>
          <c:spPr>
            <a:solidFill>
              <a:srgbClr val="FAA519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'F13'!$D$49:$G$49</c:f>
              <c:strCache>
                <c:ptCount val="4"/>
                <c:pt idx="0">
                  <c:v>Recent settled households</c:v>
                </c:pt>
                <c:pt idx="1">
                  <c:v>Medium settled households</c:v>
                </c:pt>
                <c:pt idx="2">
                  <c:v>Long-tem settled households</c:v>
                </c:pt>
                <c:pt idx="3">
                  <c:v>Not applicable</c:v>
                </c:pt>
              </c:strCache>
            </c:strRef>
          </c:cat>
          <c:val>
            <c:numRef>
              <c:f>'F13'!$D$50:$G$50</c:f>
              <c:numCache>
                <c:formatCode>0.0%</c:formatCode>
                <c:ptCount val="4"/>
                <c:pt idx="0">
                  <c:v>0.48410836658494988</c:v>
                </c:pt>
                <c:pt idx="1">
                  <c:v>0.5514704828196787</c:v>
                </c:pt>
                <c:pt idx="2">
                  <c:v>0.47002572859014452</c:v>
                </c:pt>
                <c:pt idx="3">
                  <c:v>0.56190005091835571</c:v>
                </c:pt>
              </c:numCache>
            </c:numRef>
          </c:val>
        </c:ser>
        <c:ser>
          <c:idx val="1"/>
          <c:order val="1"/>
          <c:tx>
            <c:strRef>
              <c:f>'F13'!$B$51</c:f>
              <c:strCache>
                <c:ptCount val="1"/>
                <c:pt idx="0">
                  <c:v>Household partial in employment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'F13'!$D$49:$G$49</c:f>
              <c:strCache>
                <c:ptCount val="4"/>
                <c:pt idx="0">
                  <c:v>Recent settled households</c:v>
                </c:pt>
                <c:pt idx="1">
                  <c:v>Medium settled households</c:v>
                </c:pt>
                <c:pt idx="2">
                  <c:v>Long-tem settled households</c:v>
                </c:pt>
                <c:pt idx="3">
                  <c:v>Not applicable</c:v>
                </c:pt>
              </c:strCache>
            </c:strRef>
          </c:cat>
          <c:val>
            <c:numRef>
              <c:f>'F13'!$D$51:$G$51</c:f>
              <c:numCache>
                <c:formatCode>0.0%</c:formatCode>
                <c:ptCount val="4"/>
                <c:pt idx="0">
                  <c:v>0.30495361379917191</c:v>
                </c:pt>
                <c:pt idx="1">
                  <c:v>0.28001970350947691</c:v>
                </c:pt>
                <c:pt idx="2">
                  <c:v>0.35424768855602645</c:v>
                </c:pt>
                <c:pt idx="3">
                  <c:v>0.26198451645872378</c:v>
                </c:pt>
              </c:numCache>
            </c:numRef>
          </c:val>
        </c:ser>
        <c:ser>
          <c:idx val="2"/>
          <c:order val="2"/>
          <c:tx>
            <c:strRef>
              <c:f>'F13'!$B$52</c:f>
              <c:strCache>
                <c:ptCount val="1"/>
                <c:pt idx="0">
                  <c:v>Household not in employment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dLbls>
            <c:delete val="1"/>
          </c:dLbls>
          <c:cat>
            <c:strRef>
              <c:f>'F13'!$D$49:$G$49</c:f>
              <c:strCache>
                <c:ptCount val="4"/>
                <c:pt idx="0">
                  <c:v>Recent settled households</c:v>
                </c:pt>
                <c:pt idx="1">
                  <c:v>Medium settled households</c:v>
                </c:pt>
                <c:pt idx="2">
                  <c:v>Long-tem settled households</c:v>
                </c:pt>
                <c:pt idx="3">
                  <c:v>Not applicable</c:v>
                </c:pt>
              </c:strCache>
            </c:strRef>
          </c:cat>
          <c:val>
            <c:numRef>
              <c:f>'F13'!$D$52:$G$52</c:f>
              <c:numCache>
                <c:formatCode>0.0%</c:formatCode>
                <c:ptCount val="4"/>
                <c:pt idx="0">
                  <c:v>0.21093801961587824</c:v>
                </c:pt>
                <c:pt idx="1">
                  <c:v>0.1685098136708445</c:v>
                </c:pt>
                <c:pt idx="2">
                  <c:v>0.17572658285382911</c:v>
                </c:pt>
                <c:pt idx="3">
                  <c:v>0.17611543262292048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7923968"/>
        <c:axId val="157942144"/>
      </c:barChart>
      <c:catAx>
        <c:axId val="157923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57942144"/>
        <c:crosses val="autoZero"/>
        <c:auto val="1"/>
        <c:lblAlgn val="ctr"/>
        <c:lblOffset val="100"/>
        <c:noMultiLvlLbl val="0"/>
      </c:catAx>
      <c:valAx>
        <c:axId val="1579421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5792396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152399</xdr:rowOff>
    </xdr:from>
    <xdr:to>
      <xdr:col>16</xdr:col>
      <xdr:colOff>133350</xdr:colOff>
      <xdr:row>31</xdr:row>
      <xdr:rowOff>85724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114298</xdr:rowOff>
    </xdr:from>
    <xdr:to>
      <xdr:col>11</xdr:col>
      <xdr:colOff>95250</xdr:colOff>
      <xdr:row>32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4</xdr:row>
      <xdr:rowOff>137160</xdr:rowOff>
    </xdr:from>
    <xdr:to>
      <xdr:col>8</xdr:col>
      <xdr:colOff>518162</xdr:colOff>
      <xdr:row>28</xdr:row>
      <xdr:rowOff>70484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251459</xdr:colOff>
      <xdr:row>1</xdr:row>
      <xdr:rowOff>104775</xdr:rowOff>
    </xdr:from>
    <xdr:to>
      <xdr:col>14</xdr:col>
      <xdr:colOff>47625</xdr:colOff>
      <xdr:row>30</xdr:row>
      <xdr:rowOff>60961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6</xdr:row>
      <xdr:rowOff>19050</xdr:rowOff>
    </xdr:from>
    <xdr:to>
      <xdr:col>7</xdr:col>
      <xdr:colOff>438151</xdr:colOff>
      <xdr:row>26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209550</xdr:colOff>
      <xdr:row>6</xdr:row>
      <xdr:rowOff>28575</xdr:rowOff>
    </xdr:from>
    <xdr:to>
      <xdr:col>12</xdr:col>
      <xdr:colOff>285750</xdr:colOff>
      <xdr:row>26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9525</xdr:rowOff>
    </xdr:from>
    <xdr:to>
      <xdr:col>13</xdr:col>
      <xdr:colOff>381000</xdr:colOff>
      <xdr:row>34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47625</xdr:rowOff>
    </xdr:from>
    <xdr:to>
      <xdr:col>14</xdr:col>
      <xdr:colOff>323850</xdr:colOff>
      <xdr:row>30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3</xdr:row>
      <xdr:rowOff>123824</xdr:rowOff>
    </xdr:from>
    <xdr:to>
      <xdr:col>9</xdr:col>
      <xdr:colOff>771525</xdr:colOff>
      <xdr:row>45</xdr:row>
      <xdr:rowOff>142875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4</xdr:row>
      <xdr:rowOff>85724</xdr:rowOff>
    </xdr:from>
    <xdr:to>
      <xdr:col>10</xdr:col>
      <xdr:colOff>247650</xdr:colOff>
      <xdr:row>39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0</xdr:rowOff>
    </xdr:from>
    <xdr:to>
      <xdr:col>14</xdr:col>
      <xdr:colOff>0</xdr:colOff>
      <xdr:row>32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47625</xdr:rowOff>
    </xdr:from>
    <xdr:to>
      <xdr:col>10</xdr:col>
      <xdr:colOff>28575</xdr:colOff>
      <xdr:row>33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4</xdr:row>
      <xdr:rowOff>38100</xdr:rowOff>
    </xdr:from>
    <xdr:to>
      <xdr:col>8</xdr:col>
      <xdr:colOff>247650</xdr:colOff>
      <xdr:row>34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133350</xdr:rowOff>
    </xdr:from>
    <xdr:to>
      <xdr:col>8</xdr:col>
      <xdr:colOff>238125</xdr:colOff>
      <xdr:row>34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85725</xdr:rowOff>
    </xdr:from>
    <xdr:to>
      <xdr:col>8</xdr:col>
      <xdr:colOff>209550</xdr:colOff>
      <xdr:row>33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78"/>
  <sheetViews>
    <sheetView showGridLines="0" tabSelected="1" topLeftCell="A54" zoomScaleNormal="100" workbookViewId="0">
      <selection activeCell="E79" sqref="E79"/>
    </sheetView>
  </sheetViews>
  <sheetFormatPr defaultColWidth="9.140625" defaultRowHeight="12" x14ac:dyDescent="0.2"/>
  <cols>
    <col min="1" max="1" width="9.140625" style="1"/>
    <col min="2" max="2" width="13.85546875" style="1" bestFit="1" customWidth="1"/>
    <col min="3" max="4" width="9.140625" style="1"/>
    <col min="5" max="5" width="13.140625" style="1" customWidth="1"/>
    <col min="6" max="6" width="12.7109375" style="1" customWidth="1"/>
    <col min="7" max="7" width="13.42578125" style="1" customWidth="1"/>
    <col min="8" max="16384" width="9.140625" style="1"/>
  </cols>
  <sheetData>
    <row r="1" spans="3:3" ht="30" customHeight="1" x14ac:dyDescent="0.2">
      <c r="C1" s="26" t="s">
        <v>88</v>
      </c>
    </row>
    <row r="35" spans="3:3" x14ac:dyDescent="0.2">
      <c r="C35" s="5" t="s">
        <v>85</v>
      </c>
    </row>
    <row r="36" spans="3:3" x14ac:dyDescent="0.2">
      <c r="C36" s="5" t="s">
        <v>34</v>
      </c>
    </row>
    <row r="38" spans="3:3" x14ac:dyDescent="0.2">
      <c r="C38" s="4" t="s">
        <v>35</v>
      </c>
    </row>
    <row r="51" spans="2:10" ht="12" customHeight="1" x14ac:dyDescent="0.2">
      <c r="B51" s="84" t="s">
        <v>4</v>
      </c>
      <c r="C51" s="78" t="s">
        <v>75</v>
      </c>
      <c r="D51" s="78" t="s">
        <v>0</v>
      </c>
      <c r="E51" s="81"/>
      <c r="F51" s="81"/>
      <c r="G51" s="81"/>
      <c r="H51" s="78" t="s">
        <v>76</v>
      </c>
      <c r="I51" s="91" t="s">
        <v>1</v>
      </c>
      <c r="J51" s="91" t="s">
        <v>2</v>
      </c>
    </row>
    <row r="52" spans="2:10" x14ac:dyDescent="0.2">
      <c r="B52" s="85"/>
      <c r="C52" s="79"/>
      <c r="D52" s="79" t="s">
        <v>2</v>
      </c>
      <c r="E52" s="82" t="s">
        <v>5</v>
      </c>
      <c r="F52" s="83"/>
      <c r="G52" s="83"/>
      <c r="H52" s="79"/>
      <c r="I52" s="92"/>
      <c r="J52" s="92"/>
    </row>
    <row r="53" spans="2:10" ht="48" customHeight="1" x14ac:dyDescent="0.2">
      <c r="B53" s="85"/>
      <c r="C53" s="80"/>
      <c r="D53" s="80"/>
      <c r="E53" s="80" t="s">
        <v>6</v>
      </c>
      <c r="F53" s="80" t="s">
        <v>7</v>
      </c>
      <c r="G53" s="80" t="s">
        <v>79</v>
      </c>
      <c r="H53" s="80"/>
      <c r="I53" s="93"/>
      <c r="J53" s="93"/>
    </row>
    <row r="54" spans="2:10" x14ac:dyDescent="0.2">
      <c r="B54" s="88" t="s">
        <v>10</v>
      </c>
      <c r="C54" s="9">
        <v>0.24045757200908116</v>
      </c>
      <c r="D54" s="9">
        <v>0.61519881438382806</v>
      </c>
      <c r="E54" s="9">
        <v>0.11952375936425558</v>
      </c>
      <c r="F54" s="9">
        <v>0.77235227613393098</v>
      </c>
      <c r="G54" s="9">
        <v>0.10812396450181336</v>
      </c>
      <c r="H54" s="9">
        <v>0.1283926746570663</v>
      </c>
      <c r="I54" s="9">
        <v>1.5950938950024571E-2</v>
      </c>
      <c r="J54" s="9">
        <v>1</v>
      </c>
    </row>
    <row r="55" spans="2:10" x14ac:dyDescent="0.2">
      <c r="B55" s="87" t="s">
        <v>11</v>
      </c>
      <c r="C55" s="10">
        <v>0.58168512647239567</v>
      </c>
      <c r="D55" s="10">
        <v>0.25739429560057864</v>
      </c>
      <c r="E55" s="10">
        <v>0.4368494085018198</v>
      </c>
      <c r="F55" s="10">
        <v>0.24505288275850159</v>
      </c>
      <c r="G55" s="10">
        <v>0.31809770873967858</v>
      </c>
      <c r="H55" s="10">
        <v>0.14074412982099463</v>
      </c>
      <c r="I55" s="10">
        <v>2.0176448106030958E-2</v>
      </c>
      <c r="J55" s="10">
        <v>1</v>
      </c>
    </row>
    <row r="56" spans="2:10" x14ac:dyDescent="0.2">
      <c r="B56" s="87" t="s">
        <v>12</v>
      </c>
      <c r="C56" s="10">
        <v>0.60713416027539213</v>
      </c>
      <c r="D56" s="10">
        <v>0.28158687961239798</v>
      </c>
      <c r="E56" s="10">
        <v>0.46304989288141168</v>
      </c>
      <c r="F56" s="10">
        <v>0.25829419217621652</v>
      </c>
      <c r="G56" s="10">
        <v>0.27865591494237169</v>
      </c>
      <c r="H56" s="10">
        <v>0.10650226803835598</v>
      </c>
      <c r="I56" s="10">
        <v>4.7766920738539203E-3</v>
      </c>
      <c r="J56" s="10">
        <v>1</v>
      </c>
    </row>
    <row r="57" spans="2:10" x14ac:dyDescent="0.2">
      <c r="B57" s="87" t="s">
        <v>13</v>
      </c>
      <c r="C57" s="10">
        <v>0.64441888189269236</v>
      </c>
      <c r="D57" s="10">
        <v>0.19853331277730765</v>
      </c>
      <c r="E57" s="10">
        <v>2.7960301195452082E-2</v>
      </c>
      <c r="F57" s="10">
        <v>0.93884097293542657</v>
      </c>
      <c r="G57" s="10">
        <v>3.3198725869121315E-2</v>
      </c>
      <c r="H57" s="10">
        <v>0.15634812405931228</v>
      </c>
      <c r="I57" s="11" t="s">
        <v>33</v>
      </c>
      <c r="J57" s="10">
        <v>1</v>
      </c>
    </row>
    <row r="58" spans="2:10" x14ac:dyDescent="0.2">
      <c r="B58" s="87" t="s">
        <v>14</v>
      </c>
      <c r="C58" s="10">
        <v>0.64697909323191571</v>
      </c>
      <c r="D58" s="10">
        <v>0.25373932039769465</v>
      </c>
      <c r="E58" s="10">
        <v>0.28180258118867357</v>
      </c>
      <c r="F58" s="10">
        <v>0.65374050825716168</v>
      </c>
      <c r="G58" s="10">
        <v>6.445691055416479E-2</v>
      </c>
      <c r="H58" s="10">
        <v>9.6333312918703506E-2</v>
      </c>
      <c r="I58" s="10">
        <v>2.9482734516861203E-3</v>
      </c>
      <c r="J58" s="10">
        <v>1</v>
      </c>
    </row>
    <row r="59" spans="2:10" x14ac:dyDescent="0.2">
      <c r="B59" s="87" t="s">
        <v>15</v>
      </c>
      <c r="C59" s="10">
        <v>0.65226327997608358</v>
      </c>
      <c r="D59" s="10">
        <v>0.22479368155203897</v>
      </c>
      <c r="E59" s="10">
        <v>0.23088996994610425</v>
      </c>
      <c r="F59" s="10">
        <v>0.63677346727973216</v>
      </c>
      <c r="G59" s="10">
        <v>0.13233656277416364</v>
      </c>
      <c r="H59" s="10">
        <v>0.11651685840732805</v>
      </c>
      <c r="I59" s="10">
        <v>6.4261800645493642E-3</v>
      </c>
      <c r="J59" s="10">
        <v>1</v>
      </c>
    </row>
    <row r="60" spans="2:10" x14ac:dyDescent="0.2">
      <c r="B60" s="87" t="s">
        <v>16</v>
      </c>
      <c r="C60" s="10">
        <v>0.65866362320022409</v>
      </c>
      <c r="D60" s="10">
        <v>0.22736811320916417</v>
      </c>
      <c r="E60" s="10">
        <v>0.16147376233365446</v>
      </c>
      <c r="F60" s="10">
        <v>0.68612127752222485</v>
      </c>
      <c r="G60" s="10">
        <v>0.15240496014412069</v>
      </c>
      <c r="H60" s="10">
        <v>0.10948538595020305</v>
      </c>
      <c r="I60" s="10">
        <v>4.4828776404087639E-3</v>
      </c>
      <c r="J60" s="10">
        <v>1</v>
      </c>
    </row>
    <row r="61" spans="2:10" x14ac:dyDescent="0.2">
      <c r="B61" s="87" t="s">
        <v>17</v>
      </c>
      <c r="C61" s="10">
        <v>0.67305502565424868</v>
      </c>
      <c r="D61" s="10">
        <v>0.21326504742620458</v>
      </c>
      <c r="E61" s="10">
        <v>0.21081126066449415</v>
      </c>
      <c r="F61" s="10">
        <v>0.66348357546000603</v>
      </c>
      <c r="G61" s="10">
        <v>0.12570516387549971</v>
      </c>
      <c r="H61" s="10">
        <v>0.1066654206271121</v>
      </c>
      <c r="I61" s="10">
        <v>7.0145062924345707E-3</v>
      </c>
      <c r="J61" s="10">
        <v>1</v>
      </c>
    </row>
    <row r="62" spans="2:10" x14ac:dyDescent="0.2">
      <c r="B62" s="87" t="s">
        <v>18</v>
      </c>
      <c r="C62" s="10">
        <v>0.63934667568550518</v>
      </c>
      <c r="D62" s="10">
        <v>0.19521231379862239</v>
      </c>
      <c r="E62" s="10">
        <v>0.38713841067595933</v>
      </c>
      <c r="F62" s="10">
        <v>0.49504363484240621</v>
      </c>
      <c r="G62" s="10">
        <v>0.11781795448163446</v>
      </c>
      <c r="H62" s="10">
        <v>0.11684684932567312</v>
      </c>
      <c r="I62" s="10">
        <v>4.8594161190199298E-2</v>
      </c>
      <c r="J62" s="10">
        <v>1</v>
      </c>
    </row>
    <row r="63" spans="2:10" x14ac:dyDescent="0.2">
      <c r="B63" s="87" t="s">
        <v>19</v>
      </c>
      <c r="C63" s="10">
        <v>0.69634244265671308</v>
      </c>
      <c r="D63" s="10">
        <v>0.17469057010269518</v>
      </c>
      <c r="E63" s="10">
        <v>0.31140698879497825</v>
      </c>
      <c r="F63" s="10">
        <v>0.49118497470309297</v>
      </c>
      <c r="G63" s="10">
        <v>0.1974080365019287</v>
      </c>
      <c r="H63" s="10">
        <v>0.12289447121259549</v>
      </c>
      <c r="I63" s="10">
        <v>6.0725160279963821E-3</v>
      </c>
      <c r="J63" s="10">
        <v>1</v>
      </c>
    </row>
    <row r="64" spans="2:10" x14ac:dyDescent="0.2">
      <c r="B64" s="86" t="s">
        <v>20</v>
      </c>
      <c r="C64" s="12">
        <v>0.71688327534995311</v>
      </c>
      <c r="D64" s="12">
        <v>0.1216229555423112</v>
      </c>
      <c r="E64" s="12">
        <v>0.17481245530471134</v>
      </c>
      <c r="F64" s="12">
        <v>0.53850813459385993</v>
      </c>
      <c r="G64" s="12">
        <v>0.28667941010142878</v>
      </c>
      <c r="H64" s="12">
        <v>0.16034318288800156</v>
      </c>
      <c r="I64" s="13" t="s">
        <v>33</v>
      </c>
      <c r="J64" s="12">
        <v>1</v>
      </c>
    </row>
    <row r="65" spans="2:10" x14ac:dyDescent="0.2">
      <c r="B65" s="14" t="s">
        <v>108</v>
      </c>
      <c r="C65" s="15">
        <v>0.76315177787570143</v>
      </c>
      <c r="D65" s="15">
        <v>0.14219434921055915</v>
      </c>
      <c r="E65" s="15">
        <v>0.22204574947257147</v>
      </c>
      <c r="F65" s="15">
        <v>0.67710897137009096</v>
      </c>
      <c r="G65" s="15">
        <v>0.10084527915733758</v>
      </c>
      <c r="H65" s="15">
        <v>7.9770863339149123E-2</v>
      </c>
      <c r="I65" s="15">
        <v>1.4883009574590232E-2</v>
      </c>
      <c r="J65" s="15">
        <v>1</v>
      </c>
    </row>
    <row r="66" spans="2:10" x14ac:dyDescent="0.2">
      <c r="B66" s="88" t="s">
        <v>21</v>
      </c>
      <c r="C66" s="9">
        <v>0.78774083232431003</v>
      </c>
      <c r="D66" s="9">
        <v>0.13697322801160458</v>
      </c>
      <c r="E66" s="9">
        <v>2.7577646069166649E-2</v>
      </c>
      <c r="F66" s="9">
        <v>0.91498561797259625</v>
      </c>
      <c r="G66" s="9">
        <v>5.7436735958237145E-2</v>
      </c>
      <c r="H66" s="9">
        <v>7.1449216117673617E-2</v>
      </c>
      <c r="I66" s="9">
        <v>3.8367235464117511E-3</v>
      </c>
      <c r="J66" s="9">
        <v>1</v>
      </c>
    </row>
    <row r="67" spans="2:10" x14ac:dyDescent="0.2">
      <c r="B67" s="87" t="s">
        <v>22</v>
      </c>
      <c r="C67" s="10">
        <v>0.79434917456934129</v>
      </c>
      <c r="D67" s="10">
        <v>0.1403566221158537</v>
      </c>
      <c r="E67" s="10">
        <v>3.69701514677752E-2</v>
      </c>
      <c r="F67" s="10">
        <v>0.9348345609302835</v>
      </c>
      <c r="G67" s="10">
        <v>2.8195287601941142E-2</v>
      </c>
      <c r="H67" s="10">
        <v>6.4103293455083171E-2</v>
      </c>
      <c r="I67" s="10">
        <v>1.1909098597218651E-3</v>
      </c>
      <c r="J67" s="10">
        <v>1</v>
      </c>
    </row>
    <row r="68" spans="2:10" x14ac:dyDescent="0.2">
      <c r="B68" s="87" t="s">
        <v>23</v>
      </c>
      <c r="C68" s="10">
        <v>0.80417127387806464</v>
      </c>
      <c r="D68" s="10">
        <v>6.4704312349868454E-2</v>
      </c>
      <c r="E68" s="11" t="s">
        <v>33</v>
      </c>
      <c r="F68" s="10">
        <v>0.76222746022392462</v>
      </c>
      <c r="G68" s="11" t="s">
        <v>33</v>
      </c>
      <c r="H68" s="10">
        <v>0.12935143173065924</v>
      </c>
      <c r="I68" s="11" t="s">
        <v>33</v>
      </c>
      <c r="J68" s="10">
        <v>1</v>
      </c>
    </row>
    <row r="69" spans="2:10" x14ac:dyDescent="0.2">
      <c r="B69" s="87" t="s">
        <v>24</v>
      </c>
      <c r="C69" s="10">
        <v>0.80558564028737334</v>
      </c>
      <c r="D69" s="10">
        <v>7.6288472799581231E-2</v>
      </c>
      <c r="E69" s="10">
        <v>0.1154524188049582</v>
      </c>
      <c r="F69" s="10">
        <v>0.76824099486777531</v>
      </c>
      <c r="G69" s="10">
        <v>0.11630658632726661</v>
      </c>
      <c r="H69" s="10">
        <v>0.10818304288003888</v>
      </c>
      <c r="I69" s="10">
        <v>9.9428440330065482E-3</v>
      </c>
      <c r="J69" s="10">
        <v>1</v>
      </c>
    </row>
    <row r="70" spans="2:10" x14ac:dyDescent="0.2">
      <c r="B70" s="87" t="s">
        <v>25</v>
      </c>
      <c r="C70" s="10">
        <v>0.79819014137080269</v>
      </c>
      <c r="D70" s="10">
        <v>0.10778280522751572</v>
      </c>
      <c r="E70" s="10">
        <v>5.4414224008980154E-2</v>
      </c>
      <c r="F70" s="10">
        <v>0.90943285309160449</v>
      </c>
      <c r="G70" s="10">
        <v>3.6152922899415393E-2</v>
      </c>
      <c r="H70" s="10">
        <v>3.1129181045408346E-2</v>
      </c>
      <c r="I70" s="10">
        <v>6.2897872356273338E-2</v>
      </c>
      <c r="J70" s="10">
        <v>1</v>
      </c>
    </row>
    <row r="71" spans="2:10" x14ac:dyDescent="0.2">
      <c r="B71" s="87" t="s">
        <v>37</v>
      </c>
      <c r="C71" s="10">
        <v>0.86572171406531029</v>
      </c>
      <c r="D71" s="10">
        <v>5.249326793054794E-2</v>
      </c>
      <c r="E71" s="10">
        <v>0.44438260215832737</v>
      </c>
      <c r="F71" s="10">
        <v>0.50722995783595715</v>
      </c>
      <c r="G71" s="10">
        <v>4.8387440005715626E-2</v>
      </c>
      <c r="H71" s="10">
        <v>7.6014900855675832E-2</v>
      </c>
      <c r="I71" s="10">
        <v>5.7701171484657804E-3</v>
      </c>
      <c r="J71" s="10">
        <v>1</v>
      </c>
    </row>
    <row r="72" spans="2:10" x14ac:dyDescent="0.2">
      <c r="B72" s="87" t="s">
        <v>26</v>
      </c>
      <c r="C72" s="10">
        <v>0.85873540237308787</v>
      </c>
      <c r="D72" s="10">
        <v>7.1646363456532552E-2</v>
      </c>
      <c r="E72" s="10">
        <v>0.44754019164762399</v>
      </c>
      <c r="F72" s="10">
        <v>0.34013783733612341</v>
      </c>
      <c r="G72" s="10">
        <v>0.21232197101625269</v>
      </c>
      <c r="H72" s="10">
        <v>5.2134596345599783E-2</v>
      </c>
      <c r="I72" s="10">
        <v>1.748363782477981E-2</v>
      </c>
      <c r="J72" s="10">
        <v>1</v>
      </c>
    </row>
    <row r="73" spans="2:10" x14ac:dyDescent="0.2">
      <c r="B73" s="87" t="s">
        <v>27</v>
      </c>
      <c r="C73" s="10">
        <v>0.89681659686914394</v>
      </c>
      <c r="D73" s="10">
        <v>4.8324744440484964E-2</v>
      </c>
      <c r="E73" s="10">
        <v>0.13748936192872971</v>
      </c>
      <c r="F73" s="10">
        <v>0.83228878911661319</v>
      </c>
      <c r="G73" s="10">
        <v>3.0221848954657009E-2</v>
      </c>
      <c r="H73" s="10">
        <v>4.6845994670026453E-2</v>
      </c>
      <c r="I73" s="10">
        <v>8.0126640203446627E-3</v>
      </c>
      <c r="J73" s="10">
        <v>1</v>
      </c>
    </row>
    <row r="74" spans="2:10" x14ac:dyDescent="0.2">
      <c r="B74" s="87" t="s">
        <v>28</v>
      </c>
      <c r="C74" s="10">
        <v>0.94527538123480004</v>
      </c>
      <c r="D74" s="10">
        <v>1.1702035244431584E-2</v>
      </c>
      <c r="E74" s="10">
        <v>0.5633916287052706</v>
      </c>
      <c r="F74" s="10">
        <v>0.27513774322612167</v>
      </c>
      <c r="G74" s="10">
        <v>0.16147062806860771</v>
      </c>
      <c r="H74" s="10">
        <v>3.9581492833501902E-2</v>
      </c>
      <c r="I74" s="10">
        <v>3.4410906872664898E-3</v>
      </c>
      <c r="J74" s="10">
        <v>1</v>
      </c>
    </row>
    <row r="75" spans="2:10" x14ac:dyDescent="0.2">
      <c r="B75" s="87" t="s">
        <v>29</v>
      </c>
      <c r="C75" s="10">
        <v>0.94853378597662952</v>
      </c>
      <c r="D75" s="10">
        <v>2.0125263394790614E-2</v>
      </c>
      <c r="E75" s="10">
        <v>0.21992293411152369</v>
      </c>
      <c r="F75" s="10">
        <v>0.69904048749414727</v>
      </c>
      <c r="G75" s="10">
        <v>8.1036578394329081E-2</v>
      </c>
      <c r="H75" s="10">
        <v>3.0109309030710529E-2</v>
      </c>
      <c r="I75" s="10">
        <v>1.2316415978694223E-3</v>
      </c>
      <c r="J75" s="10">
        <v>1</v>
      </c>
    </row>
    <row r="76" spans="2:10" x14ac:dyDescent="0.2">
      <c r="B76" s="87" t="s">
        <v>30</v>
      </c>
      <c r="C76" s="10">
        <v>0.9405127100118883</v>
      </c>
      <c r="D76" s="10">
        <v>1.5983147742781555E-2</v>
      </c>
      <c r="E76" s="10">
        <v>0.83857228163613029</v>
      </c>
      <c r="F76" s="10">
        <v>0.14984467997178524</v>
      </c>
      <c r="G76" s="11" t="s">
        <v>33</v>
      </c>
      <c r="H76" s="10">
        <v>2.866574714621872E-2</v>
      </c>
      <c r="I76" s="10">
        <v>1.4838395099111314E-2</v>
      </c>
      <c r="J76" s="10">
        <v>1</v>
      </c>
    </row>
    <row r="77" spans="2:10" x14ac:dyDescent="0.2">
      <c r="B77" s="87" t="s">
        <v>31</v>
      </c>
      <c r="C77" s="10">
        <v>0.97685503190156198</v>
      </c>
      <c r="D77" s="10">
        <v>5.0654976908676786E-3</v>
      </c>
      <c r="E77" s="11" t="s">
        <v>33</v>
      </c>
      <c r="F77" s="10">
        <v>0.78826418464440329</v>
      </c>
      <c r="G77" s="11" t="s">
        <v>33</v>
      </c>
      <c r="H77" s="10">
        <v>8.931774124987522E-3</v>
      </c>
      <c r="I77" s="10">
        <v>9.1476962825828741E-3</v>
      </c>
      <c r="J77" s="10">
        <v>1</v>
      </c>
    </row>
    <row r="78" spans="2:10" x14ac:dyDescent="0.2">
      <c r="B78" s="89" t="s">
        <v>32</v>
      </c>
      <c r="C78" s="16">
        <v>0.99222223249948005</v>
      </c>
      <c r="D78" s="16">
        <v>1.0139963816292283E-3</v>
      </c>
      <c r="E78" s="17" t="s">
        <v>33</v>
      </c>
      <c r="F78" s="17" t="s">
        <v>33</v>
      </c>
      <c r="G78" s="16">
        <v>0</v>
      </c>
      <c r="H78" s="16">
        <v>2.3240036717974704E-3</v>
      </c>
      <c r="I78" s="16">
        <v>4.4397674470931835E-3</v>
      </c>
      <c r="J78" s="16">
        <v>1</v>
      </c>
    </row>
  </sheetData>
  <mergeCells count="2">
    <mergeCell ref="I51:I53"/>
    <mergeCell ref="J51:J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4:J58"/>
  <sheetViews>
    <sheetView showGridLines="0" zoomScaleNormal="100" workbookViewId="0">
      <selection activeCell="C75" sqref="C75"/>
    </sheetView>
  </sheetViews>
  <sheetFormatPr defaultColWidth="9.140625" defaultRowHeight="12" x14ac:dyDescent="0.2"/>
  <cols>
    <col min="1" max="1" width="9.140625" style="1"/>
    <col min="2" max="2" width="22.85546875" style="1" bestFit="1" customWidth="1"/>
    <col min="3" max="3" width="19.7109375" style="1" customWidth="1"/>
    <col min="4" max="4" width="9.140625" style="1"/>
    <col min="5" max="5" width="14.140625" style="1" customWidth="1"/>
    <col min="6" max="6" width="15.85546875" style="1" customWidth="1"/>
    <col min="7" max="7" width="14" style="1" customWidth="1"/>
    <col min="8" max="8" width="11.85546875" style="1" customWidth="1"/>
    <col min="9" max="9" width="9.140625" style="1" customWidth="1"/>
    <col min="10" max="16384" width="9.140625" style="1"/>
  </cols>
  <sheetData>
    <row r="4" spans="1:10" ht="15" customHeight="1" x14ac:dyDescent="0.2">
      <c r="A4" s="99" t="s">
        <v>89</v>
      </c>
      <c r="B4" s="99"/>
      <c r="C4" s="99"/>
      <c r="D4" s="99"/>
      <c r="E4" s="99"/>
      <c r="F4" s="99"/>
      <c r="G4" s="99"/>
      <c r="H4" s="99"/>
      <c r="I4" s="42"/>
      <c r="J4" s="42"/>
    </row>
    <row r="5" spans="1:10" ht="12" customHeight="1" x14ac:dyDescent="0.2">
      <c r="A5" s="99"/>
      <c r="B5" s="99"/>
      <c r="C5" s="99"/>
      <c r="D5" s="99"/>
      <c r="E5" s="99"/>
      <c r="F5" s="99"/>
      <c r="G5" s="99"/>
      <c r="H5" s="99"/>
      <c r="I5" s="42"/>
      <c r="J5" s="42"/>
    </row>
    <row r="6" spans="1:10" ht="12" customHeight="1" x14ac:dyDescent="0.2">
      <c r="A6" s="99"/>
      <c r="B6" s="99"/>
      <c r="C6" s="99"/>
      <c r="D6" s="99"/>
      <c r="E6" s="99"/>
      <c r="F6" s="99"/>
      <c r="G6" s="99"/>
      <c r="H6" s="99"/>
      <c r="I6" s="42"/>
      <c r="J6" s="42"/>
    </row>
    <row r="34" spans="1:10" x14ac:dyDescent="0.2">
      <c r="A34" s="5" t="s">
        <v>34</v>
      </c>
    </row>
    <row r="36" spans="1:10" x14ac:dyDescent="0.2">
      <c r="A36" s="4" t="s">
        <v>35</v>
      </c>
    </row>
    <row r="45" spans="1:10" x14ac:dyDescent="0.2">
      <c r="B45" s="97" t="s">
        <v>4</v>
      </c>
      <c r="C45" s="91" t="s">
        <v>3</v>
      </c>
      <c r="D45" s="91" t="s">
        <v>0</v>
      </c>
      <c r="E45" s="94"/>
      <c r="F45" s="94"/>
      <c r="G45" s="94"/>
      <c r="H45" s="91" t="s">
        <v>9</v>
      </c>
      <c r="I45" s="91" t="s">
        <v>1</v>
      </c>
      <c r="J45" s="91" t="s">
        <v>2</v>
      </c>
    </row>
    <row r="46" spans="1:10" x14ac:dyDescent="0.2">
      <c r="B46" s="98"/>
      <c r="C46" s="92"/>
      <c r="D46" s="92" t="s">
        <v>2</v>
      </c>
      <c r="E46" s="95" t="s">
        <v>5</v>
      </c>
      <c r="F46" s="96"/>
      <c r="G46" s="96"/>
      <c r="H46" s="92"/>
      <c r="I46" s="92"/>
      <c r="J46" s="92"/>
    </row>
    <row r="47" spans="1:10" ht="48" x14ac:dyDescent="0.2">
      <c r="B47" s="101"/>
      <c r="C47" s="100"/>
      <c r="D47" s="100"/>
      <c r="E47" s="51" t="s">
        <v>6</v>
      </c>
      <c r="F47" s="51" t="s">
        <v>7</v>
      </c>
      <c r="G47" s="51" t="s">
        <v>8</v>
      </c>
      <c r="H47" s="100"/>
      <c r="I47" s="100"/>
      <c r="J47" s="100"/>
    </row>
    <row r="48" spans="1:10" x14ac:dyDescent="0.2">
      <c r="B48" s="1" t="s">
        <v>17</v>
      </c>
      <c r="C48" s="2">
        <v>0.15200900537638798</v>
      </c>
      <c r="D48" s="2">
        <v>0.25850384780232699</v>
      </c>
      <c r="E48" s="2">
        <v>0.245424747698504</v>
      </c>
      <c r="F48" s="2">
        <v>0.25330200080351967</v>
      </c>
      <c r="G48" s="2">
        <v>0.32222895133980467</v>
      </c>
      <c r="H48" s="2">
        <v>0.2304671462341385</v>
      </c>
      <c r="I48" s="2">
        <v>8.1233658748027585E-2</v>
      </c>
      <c r="J48" s="2">
        <v>0.17235729366011793</v>
      </c>
    </row>
    <row r="49" spans="2:10" x14ac:dyDescent="0.2">
      <c r="B49" s="1" t="s">
        <v>18</v>
      </c>
      <c r="C49" s="2">
        <v>0.14779946488947585</v>
      </c>
      <c r="D49" s="2">
        <v>0.24219894204667147</v>
      </c>
      <c r="E49" s="2">
        <v>0.42227565136494344</v>
      </c>
      <c r="F49" s="2">
        <v>0.17707496089316427</v>
      </c>
      <c r="G49" s="2">
        <v>0.28296202031464657</v>
      </c>
      <c r="H49" s="2">
        <v>0.25841640759764223</v>
      </c>
      <c r="I49" s="2">
        <v>0.57602416016866875</v>
      </c>
      <c r="J49" s="2">
        <v>0.17641981836934417</v>
      </c>
    </row>
    <row r="50" spans="2:10" x14ac:dyDescent="0.2">
      <c r="B50" s="1" t="s">
        <v>22</v>
      </c>
      <c r="C50" s="2">
        <v>0.14557292320761198</v>
      </c>
      <c r="D50" s="2">
        <v>0.13804816703867795</v>
      </c>
      <c r="E50" s="2">
        <v>2.2984730207137302E-2</v>
      </c>
      <c r="F50" s="2">
        <v>0.19059295191393383</v>
      </c>
      <c r="G50" s="2">
        <v>3.8596826793484348E-2</v>
      </c>
      <c r="H50" s="2">
        <v>0.11238701212614473</v>
      </c>
      <c r="I50" s="2">
        <v>1.1190982187211816E-2</v>
      </c>
      <c r="J50" s="2">
        <v>0.13985566890867876</v>
      </c>
    </row>
    <row r="51" spans="2:10" x14ac:dyDescent="0.2">
      <c r="B51" s="1" t="s">
        <v>21</v>
      </c>
      <c r="C51" s="2">
        <v>0.11613509232134007</v>
      </c>
      <c r="D51" s="2">
        <v>0.10837881173689778</v>
      </c>
      <c r="E51" s="2">
        <v>1.3460435602016383E-2</v>
      </c>
      <c r="F51" s="2">
        <v>0.14645361119875036</v>
      </c>
      <c r="G51" s="2">
        <v>6.1727482389013343E-2</v>
      </c>
      <c r="H51" s="2">
        <v>0.10077300480060743</v>
      </c>
      <c r="I51" s="2">
        <v>2.9004192475698569E-2</v>
      </c>
      <c r="J51" s="2">
        <v>0.11250997605047504</v>
      </c>
    </row>
    <row r="52" spans="2:10" x14ac:dyDescent="0.2">
      <c r="B52" s="1" t="s">
        <v>14</v>
      </c>
      <c r="C52" s="2">
        <v>2.8244934602458624E-2</v>
      </c>
      <c r="D52" s="2">
        <v>5.9452029051976531E-2</v>
      </c>
      <c r="E52" s="2">
        <v>7.5451726878566189E-2</v>
      </c>
      <c r="F52" s="2">
        <v>5.7400213750993676E-2</v>
      </c>
      <c r="G52" s="2">
        <v>3.7999737329181972E-2</v>
      </c>
      <c r="H52" s="2">
        <v>4.0234022142410418E-2</v>
      </c>
      <c r="I52" s="2">
        <v>6.5999135596719197E-3</v>
      </c>
      <c r="J52" s="2">
        <v>3.3316643896748863E-2</v>
      </c>
    </row>
    <row r="53" spans="2:10" x14ac:dyDescent="0.2">
      <c r="B53" s="1" t="s">
        <v>15</v>
      </c>
      <c r="C53" s="2">
        <v>2.6070118135488825E-2</v>
      </c>
      <c r="D53" s="2">
        <v>4.8220615724899871E-2</v>
      </c>
      <c r="E53" s="2">
        <v>5.0141272877101732E-2</v>
      </c>
      <c r="F53" s="2">
        <v>4.5348104910465203E-2</v>
      </c>
      <c r="G53" s="2">
        <v>6.3278624375970316E-2</v>
      </c>
      <c r="H53" s="2">
        <v>4.4552847219802655E-2</v>
      </c>
      <c r="I53" s="2">
        <v>1.3170222704487077E-2</v>
      </c>
      <c r="J53" s="2">
        <v>3.0502187713613689E-2</v>
      </c>
    </row>
    <row r="54" spans="2:10" x14ac:dyDescent="0.2">
      <c r="B54" s="1" t="s">
        <v>16</v>
      </c>
      <c r="C54" s="2">
        <v>2.0578950371142445E-2</v>
      </c>
      <c r="D54" s="2">
        <v>3.8125687274407495E-2</v>
      </c>
      <c r="E54" s="2">
        <v>2.772535921258594E-2</v>
      </c>
      <c r="F54" s="2">
        <v>3.8633139369278161E-2</v>
      </c>
      <c r="G54" s="2">
        <v>5.761840215105897E-2</v>
      </c>
      <c r="H54" s="2">
        <v>3.2725200996082462E-2</v>
      </c>
      <c r="I54" s="2">
        <v>7.1818542163389109E-3</v>
      </c>
      <c r="J54" s="2">
        <v>2.3843524994212616E-2</v>
      </c>
    </row>
    <row r="55" spans="2:10" x14ac:dyDescent="0.2">
      <c r="B55" s="1" t="s">
        <v>25</v>
      </c>
      <c r="C55" s="2">
        <v>2.5176900023021531E-2</v>
      </c>
      <c r="D55" s="2">
        <v>1.8246264281608623E-2</v>
      </c>
      <c r="E55" s="2">
        <v>4.4714042682863836E-3</v>
      </c>
      <c r="F55" s="2">
        <v>2.4506767574368815E-2</v>
      </c>
      <c r="G55" s="2">
        <v>6.5412659004708256E-3</v>
      </c>
      <c r="H55" s="2">
        <v>9.3935601187314418E-3</v>
      </c>
      <c r="I55" s="2">
        <v>0.10173069462738052</v>
      </c>
      <c r="J55" s="2">
        <v>2.4071702991683302E-2</v>
      </c>
    </row>
    <row r="56" spans="2:10" x14ac:dyDescent="0.2">
      <c r="B56" s="1" t="s">
        <v>24</v>
      </c>
      <c r="C56" s="2">
        <v>2.4568674463314802E-2</v>
      </c>
      <c r="D56" s="2">
        <v>1.24869827863048E-2</v>
      </c>
      <c r="E56" s="2">
        <v>6.4925915928548223E-3</v>
      </c>
      <c r="F56" s="2">
        <v>1.4167604454031493E-2</v>
      </c>
      <c r="G56" s="2">
        <v>1.4401450950783346E-2</v>
      </c>
      <c r="H56" s="2">
        <v>3.1564275868019999E-2</v>
      </c>
      <c r="I56" s="2">
        <v>1.5548940290290967E-2</v>
      </c>
      <c r="J56" s="2">
        <v>2.3274530551512261E-2</v>
      </c>
    </row>
    <row r="57" spans="2:10" x14ac:dyDescent="0.2">
      <c r="B57" s="1" t="s">
        <v>37</v>
      </c>
      <c r="C57" s="2">
        <v>3.2329283291801937E-2</v>
      </c>
      <c r="D57" s="2">
        <v>1.0520828927921902E-2</v>
      </c>
      <c r="E57" s="2">
        <v>2.1055450721113943E-2</v>
      </c>
      <c r="F57" s="2">
        <v>7.8812714631606284E-3</v>
      </c>
      <c r="G57" s="2">
        <v>5.0480893385793923E-3</v>
      </c>
      <c r="H57" s="2">
        <v>2.7157083497436306E-2</v>
      </c>
      <c r="I57" s="2">
        <v>1.1048989374296717E-2</v>
      </c>
      <c r="J57" s="2">
        <v>2.8498938655158401E-2</v>
      </c>
    </row>
    <row r="58" spans="2:10" x14ac:dyDescent="0.2">
      <c r="B58" s="1" t="s">
        <v>36</v>
      </c>
      <c r="C58" s="3">
        <v>0.28151465331795611</v>
      </c>
      <c r="D58" s="3">
        <v>6.5817823328306449E-2</v>
      </c>
      <c r="E58" s="3">
        <v>0.10857839914608468</v>
      </c>
      <c r="F58" s="3">
        <v>4.4226024262395962E-2</v>
      </c>
      <c r="G58" s="3">
        <v>0.10797795355420116</v>
      </c>
      <c r="H58" s="3">
        <v>0.1123294393989839</v>
      </c>
      <c r="I58" s="3">
        <v>0.14641676205391665</v>
      </c>
      <c r="J58" s="3">
        <v>0.23534971420845485</v>
      </c>
    </row>
  </sheetData>
  <sortState ref="B48:J71">
    <sortCondition descending="1" ref="D4:D27"/>
  </sortState>
  <mergeCells count="9">
    <mergeCell ref="A4:H6"/>
    <mergeCell ref="J45:J47"/>
    <mergeCell ref="D46:D47"/>
    <mergeCell ref="E46:G46"/>
    <mergeCell ref="B45:B47"/>
    <mergeCell ref="C45:C47"/>
    <mergeCell ref="D45:G45"/>
    <mergeCell ref="H45:H47"/>
    <mergeCell ref="I45:I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P64"/>
  <sheetViews>
    <sheetView showGridLines="0" zoomScaleNormal="100" workbookViewId="0">
      <selection activeCell="K37" sqref="K37"/>
    </sheetView>
  </sheetViews>
  <sheetFormatPr defaultColWidth="9.140625" defaultRowHeight="12" x14ac:dyDescent="0.2"/>
  <cols>
    <col min="1" max="1" width="9.140625" style="1"/>
    <col min="2" max="2" width="13.28515625" style="1" customWidth="1"/>
    <col min="3" max="3" width="9.140625" style="1"/>
    <col min="4" max="4" width="14.7109375" style="1" customWidth="1"/>
    <col min="5" max="16384" width="9.140625" style="1"/>
  </cols>
  <sheetData>
    <row r="3" spans="2:16" ht="15" customHeight="1" x14ac:dyDescent="0.2">
      <c r="B3" s="102" t="s">
        <v>90</v>
      </c>
      <c r="C3" s="102"/>
      <c r="D3" s="102"/>
      <c r="E3" s="102"/>
      <c r="F3" s="102"/>
      <c r="G3" s="102"/>
      <c r="H3" s="102"/>
      <c r="J3" s="99"/>
      <c r="K3" s="99"/>
      <c r="L3" s="99"/>
      <c r="M3" s="99"/>
      <c r="N3" s="99"/>
      <c r="O3" s="99"/>
      <c r="P3" s="99"/>
    </row>
    <row r="4" spans="2:16" ht="12" customHeight="1" x14ac:dyDescent="0.2">
      <c r="B4" s="102"/>
      <c r="C4" s="102"/>
      <c r="D4" s="102"/>
      <c r="E4" s="102"/>
      <c r="F4" s="102"/>
      <c r="G4" s="102"/>
      <c r="H4" s="102"/>
      <c r="J4" s="99"/>
      <c r="K4" s="99"/>
      <c r="L4" s="99"/>
      <c r="M4" s="99"/>
      <c r="N4" s="99"/>
      <c r="O4" s="99"/>
      <c r="P4" s="99"/>
    </row>
    <row r="30" spans="8:8" x14ac:dyDescent="0.2">
      <c r="H30" s="4"/>
    </row>
    <row r="31" spans="8:8" x14ac:dyDescent="0.2">
      <c r="H31" s="5"/>
    </row>
    <row r="33" spans="2:6" x14ac:dyDescent="0.2">
      <c r="D33" s="5" t="s">
        <v>34</v>
      </c>
    </row>
    <row r="35" spans="2:6" x14ac:dyDescent="0.2">
      <c r="D35" s="4" t="s">
        <v>35</v>
      </c>
    </row>
    <row r="45" spans="2:6" ht="72" x14ac:dyDescent="0.2">
      <c r="B45" s="119" t="s">
        <v>47</v>
      </c>
      <c r="C45" s="119"/>
      <c r="D45" s="119"/>
      <c r="E45" s="18" t="s">
        <v>41</v>
      </c>
      <c r="F45" s="19" t="s">
        <v>42</v>
      </c>
    </row>
    <row r="46" spans="2:6" x14ac:dyDescent="0.2">
      <c r="B46" s="120" t="s">
        <v>75</v>
      </c>
      <c r="C46" s="121"/>
      <c r="D46" s="121"/>
      <c r="E46" s="122">
        <v>0.76315177787570143</v>
      </c>
      <c r="F46" s="122"/>
    </row>
    <row r="47" spans="2:6" x14ac:dyDescent="0.2">
      <c r="B47" s="123" t="s">
        <v>0</v>
      </c>
      <c r="C47" s="124" t="s">
        <v>2</v>
      </c>
      <c r="D47" s="125"/>
      <c r="E47" s="126">
        <v>0.14219434921055915</v>
      </c>
      <c r="F47" s="126"/>
    </row>
    <row r="48" spans="2:6" ht="48" x14ac:dyDescent="0.2">
      <c r="B48" s="123"/>
      <c r="C48" s="123" t="s">
        <v>5</v>
      </c>
      <c r="D48" s="127" t="s">
        <v>6</v>
      </c>
      <c r="E48" s="126">
        <v>3.1573650841223197E-2</v>
      </c>
      <c r="F48" s="126">
        <v>0.22204574947257147</v>
      </c>
    </row>
    <row r="49" spans="2:6" ht="36" x14ac:dyDescent="0.2">
      <c r="B49" s="123"/>
      <c r="C49" s="123"/>
      <c r="D49" s="127" t="s">
        <v>71</v>
      </c>
      <c r="E49" s="126">
        <v>9.6281069528601215E-2</v>
      </c>
      <c r="F49" s="126">
        <v>0.67710897137009096</v>
      </c>
    </row>
    <row r="50" spans="2:6" ht="24" x14ac:dyDescent="0.2">
      <c r="B50" s="123"/>
      <c r="C50" s="123"/>
      <c r="D50" s="127" t="s">
        <v>78</v>
      </c>
      <c r="E50" s="126">
        <v>1.4339628840734782E-2</v>
      </c>
      <c r="F50" s="126">
        <v>0.10084527915733758</v>
      </c>
    </row>
    <row r="51" spans="2:6" x14ac:dyDescent="0.2">
      <c r="B51" s="124" t="s">
        <v>77</v>
      </c>
      <c r="C51" s="125"/>
      <c r="D51" s="125"/>
      <c r="E51" s="126">
        <v>7.9770863339149123E-2</v>
      </c>
      <c r="F51" s="126"/>
    </row>
    <row r="52" spans="2:6" x14ac:dyDescent="0.2">
      <c r="B52" s="128" t="s">
        <v>1</v>
      </c>
      <c r="C52" s="129"/>
      <c r="D52" s="129"/>
      <c r="E52" s="130">
        <v>1.4883009574590232E-2</v>
      </c>
      <c r="F52" s="130"/>
    </row>
    <row r="53" spans="2:6" x14ac:dyDescent="0.2">
      <c r="B53" s="131" t="s">
        <v>2</v>
      </c>
      <c r="C53" s="132"/>
      <c r="D53" s="132"/>
      <c r="E53" s="133">
        <v>1</v>
      </c>
      <c r="F53" s="133"/>
    </row>
    <row r="55" spans="2:6" x14ac:dyDescent="0.2">
      <c r="E55" s="3" t="s">
        <v>40</v>
      </c>
    </row>
    <row r="57" spans="2:6" ht="24" x14ac:dyDescent="0.2">
      <c r="D57" s="134" t="str">
        <f>B46</f>
        <v>Native households</v>
      </c>
      <c r="E57" s="135">
        <f>E46</f>
        <v>0.76315177787570143</v>
      </c>
      <c r="F57" s="136"/>
    </row>
    <row r="58" spans="2:6" ht="36" x14ac:dyDescent="0.2">
      <c r="D58" s="137" t="str">
        <f>D49</f>
        <v>First generation immigrant household</v>
      </c>
      <c r="E58" s="138">
        <f>E49</f>
        <v>9.6281069528601215E-2</v>
      </c>
      <c r="F58" s="7">
        <f>F49</f>
        <v>0.67710897137009096</v>
      </c>
    </row>
    <row r="59" spans="2:6" ht="48" x14ac:dyDescent="0.2">
      <c r="D59" s="137" t="str">
        <f>D48</f>
        <v>Second generation immigrant households</v>
      </c>
      <c r="E59" s="138">
        <f>E48</f>
        <v>3.1573650841223197E-2</v>
      </c>
      <c r="F59" s="7">
        <f>F48</f>
        <v>0.22204574947257147</v>
      </c>
    </row>
    <row r="60" spans="2:6" ht="24" x14ac:dyDescent="0.2">
      <c r="D60" s="137" t="str">
        <f>D50</f>
        <v>Mixed migration households</v>
      </c>
      <c r="E60" s="138">
        <f t="shared" ref="E60:E62" si="0">E50</f>
        <v>1.4339628840734782E-2</v>
      </c>
      <c r="F60" s="7">
        <f t="shared" ref="F60" si="1">F50</f>
        <v>0.10084527915733758</v>
      </c>
    </row>
    <row r="61" spans="2:6" ht="24" x14ac:dyDescent="0.2">
      <c r="D61" s="137" t="str">
        <f>B51</f>
        <v>Mixed households</v>
      </c>
      <c r="E61" s="138">
        <f>E51</f>
        <v>7.9770863339149123E-2</v>
      </c>
      <c r="F61" s="139"/>
    </row>
    <row r="62" spans="2:6" x14ac:dyDescent="0.2">
      <c r="D62" s="137" t="str">
        <f>B52</f>
        <v>Other</v>
      </c>
      <c r="E62" s="138">
        <f t="shared" si="0"/>
        <v>1.4883009574590232E-2</v>
      </c>
      <c r="F62" s="139"/>
    </row>
    <row r="63" spans="2:6" x14ac:dyDescent="0.2">
      <c r="D63" s="139"/>
      <c r="E63" s="139"/>
      <c r="F63" s="139"/>
    </row>
    <row r="64" spans="2:6" x14ac:dyDescent="0.2">
      <c r="D64" s="140"/>
      <c r="E64" s="141">
        <f>SUM(E57:E63)</f>
        <v>1</v>
      </c>
      <c r="F64" s="141">
        <f>SUM(F57:F63)</f>
        <v>1</v>
      </c>
    </row>
  </sheetData>
  <mergeCells count="10">
    <mergeCell ref="B3:H4"/>
    <mergeCell ref="J3:P4"/>
    <mergeCell ref="B53:D53"/>
    <mergeCell ref="C47:D47"/>
    <mergeCell ref="B45:D45"/>
    <mergeCell ref="B46:D46"/>
    <mergeCell ref="B47:B50"/>
    <mergeCell ref="C48:C50"/>
    <mergeCell ref="B51:D51"/>
    <mergeCell ref="B52:D5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P49"/>
  <sheetViews>
    <sheetView showGridLines="0" zoomScaleNormal="100" workbookViewId="0">
      <selection activeCell="L43" sqref="L43"/>
    </sheetView>
  </sheetViews>
  <sheetFormatPr defaultColWidth="9.140625" defaultRowHeight="12" x14ac:dyDescent="0.2"/>
  <cols>
    <col min="1" max="1" width="17.7109375" style="1" customWidth="1"/>
    <col min="2" max="2" width="9.140625" style="1"/>
    <col min="3" max="3" width="19.7109375" style="1" customWidth="1"/>
    <col min="4" max="4" width="9.140625" style="1"/>
    <col min="5" max="5" width="13.42578125" style="1" customWidth="1"/>
    <col min="6" max="16384" width="9.140625" style="1"/>
  </cols>
  <sheetData>
    <row r="2" spans="3:16" x14ac:dyDescent="0.2">
      <c r="C2" s="26" t="s">
        <v>92</v>
      </c>
      <c r="J2" s="99"/>
      <c r="K2" s="99"/>
      <c r="L2" s="99"/>
      <c r="M2" s="99"/>
      <c r="N2" s="99"/>
      <c r="O2" s="99"/>
      <c r="P2" s="99"/>
    </row>
    <row r="3" spans="3:16" x14ac:dyDescent="0.2">
      <c r="J3" s="99"/>
      <c r="K3" s="99"/>
      <c r="L3" s="99"/>
      <c r="M3" s="99"/>
      <c r="N3" s="99"/>
      <c r="O3" s="99"/>
      <c r="P3" s="99"/>
    </row>
    <row r="4" spans="3:16" x14ac:dyDescent="0.2">
      <c r="J4" s="99"/>
      <c r="K4" s="99"/>
      <c r="L4" s="99"/>
      <c r="M4" s="99"/>
      <c r="N4" s="99"/>
      <c r="O4" s="99"/>
      <c r="P4" s="99"/>
    </row>
    <row r="30" spans="4:10" x14ac:dyDescent="0.2">
      <c r="D30" s="5" t="s">
        <v>34</v>
      </c>
      <c r="J30" s="5"/>
    </row>
    <row r="32" spans="4:10" x14ac:dyDescent="0.2">
      <c r="D32" s="4" t="s">
        <v>35</v>
      </c>
      <c r="J32" s="4"/>
    </row>
    <row r="43" spans="3:5" ht="84" x14ac:dyDescent="0.2">
      <c r="C43" s="25" t="s">
        <v>4</v>
      </c>
      <c r="D43" s="21" t="s">
        <v>41</v>
      </c>
      <c r="E43" s="21" t="s">
        <v>46</v>
      </c>
    </row>
    <row r="44" spans="3:5" ht="24" x14ac:dyDescent="0.2">
      <c r="C44" s="142" t="s">
        <v>43</v>
      </c>
      <c r="D44" s="9">
        <v>0.76281372432407346</v>
      </c>
      <c r="E44" s="9"/>
    </row>
    <row r="45" spans="3:5" ht="24" x14ac:dyDescent="0.2">
      <c r="C45" s="143" t="s">
        <v>44</v>
      </c>
      <c r="D45" s="10">
        <v>8.4280922564224814E-2</v>
      </c>
      <c r="E45" s="10">
        <v>0.37912588529313634</v>
      </c>
    </row>
    <row r="46" spans="3:5" ht="24" x14ac:dyDescent="0.2">
      <c r="C46" s="143" t="s">
        <v>45</v>
      </c>
      <c r="D46" s="10">
        <v>9.076873217104578E-2</v>
      </c>
      <c r="E46" s="10">
        <v>0.40831038501102856</v>
      </c>
    </row>
    <row r="47" spans="3:5" ht="24" x14ac:dyDescent="0.2">
      <c r="C47" s="143" t="s">
        <v>80</v>
      </c>
      <c r="D47" s="10">
        <v>4.7253611366065637E-2</v>
      </c>
      <c r="E47" s="10">
        <v>0.21256372969583456</v>
      </c>
    </row>
    <row r="48" spans="3:5" x14ac:dyDescent="0.2">
      <c r="C48" s="144" t="s">
        <v>1</v>
      </c>
      <c r="D48" s="16">
        <v>1.4883009574590232E-2</v>
      </c>
      <c r="E48" s="16" t="s">
        <v>40</v>
      </c>
    </row>
    <row r="49" spans="3:5" x14ac:dyDescent="0.2">
      <c r="C49" s="145" t="s">
        <v>2</v>
      </c>
      <c r="D49" s="12">
        <v>1</v>
      </c>
      <c r="E49" s="12">
        <v>0.99999999999999944</v>
      </c>
    </row>
  </sheetData>
  <mergeCells count="1">
    <mergeCell ref="J2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H33"/>
  <sheetViews>
    <sheetView showGridLines="0" zoomScaleNormal="100" workbookViewId="0">
      <selection activeCell="E33" sqref="E33"/>
    </sheetView>
  </sheetViews>
  <sheetFormatPr defaultColWidth="9.140625" defaultRowHeight="12" x14ac:dyDescent="0.2"/>
  <cols>
    <col min="1" max="1" width="9.140625" style="1"/>
    <col min="2" max="2" width="16.85546875" style="1" customWidth="1"/>
    <col min="3" max="6" width="11" style="1" bestFit="1" customWidth="1"/>
    <col min="7" max="16384" width="9.140625" style="1"/>
  </cols>
  <sheetData>
    <row r="1" spans="2:8" ht="30" customHeight="1" x14ac:dyDescent="0.2">
      <c r="B1" s="104" t="s">
        <v>93</v>
      </c>
      <c r="C1" s="104"/>
      <c r="D1" s="104"/>
      <c r="E1" s="104"/>
      <c r="F1" s="104"/>
    </row>
    <row r="2" spans="2:8" ht="50.25" customHeight="1" x14ac:dyDescent="0.2">
      <c r="B2" s="41" t="s">
        <v>4</v>
      </c>
      <c r="C2" s="23" t="s">
        <v>94</v>
      </c>
      <c r="D2" s="23" t="s">
        <v>95</v>
      </c>
      <c r="E2" s="23" t="s">
        <v>96</v>
      </c>
      <c r="F2" s="23" t="s">
        <v>97</v>
      </c>
    </row>
    <row r="3" spans="2:8" ht="12" customHeight="1" x14ac:dyDescent="0.2">
      <c r="B3" s="73" t="s">
        <v>91</v>
      </c>
      <c r="C3" s="74">
        <v>76.281372432407352</v>
      </c>
      <c r="D3" s="74">
        <v>8.4280922564224809</v>
      </c>
      <c r="E3" s="74">
        <v>9.0768732171045787</v>
      </c>
      <c r="F3" s="74">
        <v>4.7253611366065638</v>
      </c>
      <c r="H3" s="67"/>
    </row>
    <row r="4" spans="2:8" x14ac:dyDescent="0.2">
      <c r="B4" s="66" t="s">
        <v>15</v>
      </c>
      <c r="C4" s="71">
        <v>65.226327997608351</v>
      </c>
      <c r="D4" s="71">
        <v>18.50134695605777</v>
      </c>
      <c r="E4" s="71">
        <v>11.539348328651538</v>
      </c>
      <c r="F4" s="71">
        <v>4.0903587112273936</v>
      </c>
      <c r="H4" s="67"/>
    </row>
    <row r="5" spans="2:8" x14ac:dyDescent="0.2">
      <c r="B5" s="65" t="s">
        <v>31</v>
      </c>
      <c r="C5" s="68">
        <v>97.685503190156197</v>
      </c>
      <c r="D5" s="68">
        <v>0.40544729896586257</v>
      </c>
      <c r="E5" s="68">
        <v>0.356475646776369</v>
      </c>
      <c r="F5" s="68">
        <v>0.63780423584328849</v>
      </c>
      <c r="H5" s="67"/>
    </row>
    <row r="6" spans="2:8" x14ac:dyDescent="0.2">
      <c r="B6" s="65" t="s">
        <v>37</v>
      </c>
      <c r="C6" s="68">
        <v>86.572171406531027</v>
      </c>
      <c r="D6" s="68">
        <v>10.370672200266693</v>
      </c>
      <c r="E6" s="68">
        <v>1.4031884255551961</v>
      </c>
      <c r="F6" s="68">
        <v>1.0769562528004892</v>
      </c>
      <c r="H6" s="67"/>
    </row>
    <row r="7" spans="2:8" x14ac:dyDescent="0.2">
      <c r="B7" s="65" t="s">
        <v>12</v>
      </c>
      <c r="C7" s="68">
        <v>60.713416027539211</v>
      </c>
      <c r="D7" s="68">
        <v>2.243687127095181</v>
      </c>
      <c r="E7" s="68">
        <v>25.689189622116299</v>
      </c>
      <c r="F7" s="68">
        <v>10.876038015863914</v>
      </c>
      <c r="H7" s="67"/>
    </row>
    <row r="8" spans="2:8" x14ac:dyDescent="0.2">
      <c r="B8" s="65" t="s">
        <v>25</v>
      </c>
      <c r="C8" s="68">
        <v>79.819014137080273</v>
      </c>
      <c r="D8" s="68">
        <v>3.4980536503025323</v>
      </c>
      <c r="E8" s="68">
        <v>8.7078295366082088</v>
      </c>
      <c r="F8" s="68">
        <v>1.6853154403816688</v>
      </c>
      <c r="H8" s="67"/>
    </row>
    <row r="9" spans="2:8" x14ac:dyDescent="0.2">
      <c r="B9" s="65" t="s">
        <v>21</v>
      </c>
      <c r="C9" s="68">
        <v>78.774083232430996</v>
      </c>
      <c r="D9" s="68">
        <v>7.1243530676848312</v>
      </c>
      <c r="E9" s="68">
        <v>8.947084123146535</v>
      </c>
      <c r="F9" s="68">
        <v>4.7708072220964537</v>
      </c>
      <c r="H9" s="67"/>
    </row>
    <row r="10" spans="2:8" x14ac:dyDescent="0.2">
      <c r="B10" s="65" t="s">
        <v>18</v>
      </c>
      <c r="C10" s="68">
        <v>63.74304876134812</v>
      </c>
      <c r="D10" s="68">
        <v>10.674815504858373</v>
      </c>
      <c r="E10" s="68">
        <v>13.179354167501389</v>
      </c>
      <c r="F10" s="68">
        <v>7.5433654472721807</v>
      </c>
      <c r="H10" s="67"/>
    </row>
    <row r="11" spans="2:8" x14ac:dyDescent="0.2">
      <c r="B11" s="65" t="s">
        <v>20</v>
      </c>
      <c r="C11" s="68">
        <v>71.68832753499531</v>
      </c>
      <c r="D11" s="68">
        <v>2.9076005862127432</v>
      </c>
      <c r="E11" s="68">
        <v>11.096229135176014</v>
      </c>
      <c r="F11" s="68">
        <v>14.192784121642518</v>
      </c>
      <c r="H11" s="67"/>
    </row>
    <row r="12" spans="2:8" x14ac:dyDescent="0.2">
      <c r="B12" s="65" t="s">
        <v>22</v>
      </c>
      <c r="C12" s="68">
        <v>79.43491745693413</v>
      </c>
      <c r="D12" s="68">
        <v>7.3550883332657122</v>
      </c>
      <c r="E12" s="68">
        <v>9.4139302588190432</v>
      </c>
      <c r="F12" s="68">
        <v>3.6769729650089289</v>
      </c>
      <c r="H12" s="67"/>
    </row>
    <row r="13" spans="2:8" x14ac:dyDescent="0.2">
      <c r="B13" s="65" t="s">
        <v>13</v>
      </c>
      <c r="C13" s="68">
        <v>64.441888189269235</v>
      </c>
      <c r="D13" s="68">
        <v>18.092218730902029</v>
      </c>
      <c r="E13" s="68">
        <v>8.2818462194843754</v>
      </c>
      <c r="F13" s="68">
        <v>9.1140787332755853</v>
      </c>
      <c r="H13" s="67"/>
    </row>
    <row r="14" spans="2:8" x14ac:dyDescent="0.2">
      <c r="B14" s="65" t="s">
        <v>11</v>
      </c>
      <c r="C14" s="68">
        <v>58.168512647239567</v>
      </c>
      <c r="D14" s="68">
        <v>4.290172361419919</v>
      </c>
      <c r="E14" s="68">
        <v>22.913712425078099</v>
      </c>
      <c r="F14" s="68">
        <v>12.609957755659309</v>
      </c>
      <c r="H14" s="67"/>
    </row>
    <row r="15" spans="2:8" x14ac:dyDescent="0.2">
      <c r="B15" s="65" t="s">
        <v>26</v>
      </c>
      <c r="C15" s="68">
        <v>85.873540237308788</v>
      </c>
      <c r="D15" s="68">
        <v>1.1587525656928008</v>
      </c>
      <c r="E15" s="68">
        <v>6.6310029738379797</v>
      </c>
      <c r="F15" s="68">
        <v>4.5883404406824511</v>
      </c>
      <c r="H15" s="67"/>
    </row>
    <row r="16" spans="2:8" x14ac:dyDescent="0.2">
      <c r="B16" s="65" t="s">
        <v>10</v>
      </c>
      <c r="C16" s="68">
        <v>24.045757200908117</v>
      </c>
      <c r="D16" s="68">
        <v>61.949780939839741</v>
      </c>
      <c r="E16" s="68">
        <v>6.2749351217726153</v>
      </c>
      <c r="F16" s="68">
        <v>6.1344328424770778</v>
      </c>
      <c r="H16" s="67"/>
    </row>
    <row r="17" spans="2:8" x14ac:dyDescent="0.2">
      <c r="B17" s="65" t="s">
        <v>29</v>
      </c>
      <c r="C17" s="68">
        <v>94.853378597662953</v>
      </c>
      <c r="D17" s="68">
        <v>3.7895126084317989</v>
      </c>
      <c r="E17" s="68">
        <v>0.45636412976734753</v>
      </c>
      <c r="F17" s="68">
        <v>0.77758050435096826</v>
      </c>
      <c r="H17" s="67"/>
    </row>
    <row r="18" spans="2:8" x14ac:dyDescent="0.2">
      <c r="B18" s="65" t="s">
        <v>23</v>
      </c>
      <c r="C18" s="68">
        <v>80.41712738780646</v>
      </c>
      <c r="D18" s="68">
        <v>7.0423609257635258</v>
      </c>
      <c r="E18" s="68">
        <v>3.5240401113356468</v>
      </c>
      <c r="F18" s="68">
        <v>8.8391733709535973</v>
      </c>
      <c r="H18" s="67"/>
    </row>
    <row r="19" spans="2:8" x14ac:dyDescent="0.2">
      <c r="B19" s="65" t="s">
        <v>16</v>
      </c>
      <c r="C19" s="68">
        <v>65.866362320022404</v>
      </c>
      <c r="D19" s="68">
        <v>17.671973122964847</v>
      </c>
      <c r="E19" s="68">
        <v>11.78257060571538</v>
      </c>
      <c r="F19" s="68">
        <v>4.2308061872564942</v>
      </c>
      <c r="H19" s="67"/>
    </row>
    <row r="20" spans="2:8" x14ac:dyDescent="0.2">
      <c r="B20" s="65" t="s">
        <v>30</v>
      </c>
      <c r="C20" s="68">
        <v>94.051271001188823</v>
      </c>
      <c r="D20" s="68">
        <v>1.5682939773650664</v>
      </c>
      <c r="E20" s="68">
        <v>0.99323615433844115</v>
      </c>
      <c r="F20" s="68">
        <v>1.9033593571965195</v>
      </c>
      <c r="H20" s="67"/>
    </row>
    <row r="21" spans="2:8" x14ac:dyDescent="0.2">
      <c r="B21" s="65" t="s">
        <v>24</v>
      </c>
      <c r="C21" s="68">
        <v>80.558564028737337</v>
      </c>
      <c r="D21" s="68">
        <v>4.6956179955989406</v>
      </c>
      <c r="E21" s="68">
        <v>6.0737988033086481</v>
      </c>
      <c r="F21" s="68">
        <v>7.6777347690544246</v>
      </c>
      <c r="H21" s="67"/>
    </row>
    <row r="22" spans="2:8" x14ac:dyDescent="0.2">
      <c r="B22" s="65" t="s">
        <v>32</v>
      </c>
      <c r="C22" s="68">
        <v>99.222223249948001</v>
      </c>
      <c r="D22" s="68">
        <v>-1.9908592564079359E-2</v>
      </c>
      <c r="E22" s="68">
        <v>-1.9908592564079359E-2</v>
      </c>
      <c r="F22" s="68">
        <v>0.17860058115013283</v>
      </c>
      <c r="H22" s="67"/>
    </row>
    <row r="23" spans="2:8" x14ac:dyDescent="0.2">
      <c r="B23" s="65" t="s">
        <v>19</v>
      </c>
      <c r="C23" s="68">
        <v>69.634244265671313</v>
      </c>
      <c r="D23" s="68">
        <v>12.096795982182254</v>
      </c>
      <c r="E23" s="68">
        <v>11.41807290641693</v>
      </c>
      <c r="F23" s="68">
        <v>6.2436352429298774</v>
      </c>
      <c r="H23" s="67"/>
    </row>
    <row r="24" spans="2:8" x14ac:dyDescent="0.2">
      <c r="B24" s="65" t="s">
        <v>28</v>
      </c>
      <c r="C24" s="68">
        <v>94.527538123479999</v>
      </c>
      <c r="D24" s="68">
        <v>4.3498659065730996</v>
      </c>
      <c r="E24" s="68">
        <v>0.2699316643040876</v>
      </c>
      <c r="F24" s="68">
        <v>0.50855523691616156</v>
      </c>
      <c r="H24" s="67"/>
    </row>
    <row r="25" spans="2:8" x14ac:dyDescent="0.2">
      <c r="B25" s="65" t="s">
        <v>27</v>
      </c>
      <c r="C25" s="68">
        <v>89.681659686914401</v>
      </c>
      <c r="D25" s="68">
        <v>3.8337196478616429</v>
      </c>
      <c r="E25" s="68">
        <v>3.0924562281990733</v>
      </c>
      <c r="F25" s="68">
        <v>2.5908980349904258</v>
      </c>
      <c r="H25" s="67"/>
    </row>
    <row r="26" spans="2:8" x14ac:dyDescent="0.2">
      <c r="B26" s="65" t="s">
        <v>14</v>
      </c>
      <c r="C26" s="68">
        <v>64.697909323191567</v>
      </c>
      <c r="D26" s="68">
        <v>14.472067161422675</v>
      </c>
      <c r="E26" s="68">
        <v>15.555541257811893</v>
      </c>
      <c r="F26" s="68">
        <v>4.9796549124052483</v>
      </c>
      <c r="H26" s="67"/>
    </row>
    <row r="27" spans="2:8" x14ac:dyDescent="0.2">
      <c r="B27" s="64" t="s">
        <v>17</v>
      </c>
      <c r="C27" s="70">
        <v>67.305502565424874</v>
      </c>
      <c r="D27" s="70">
        <v>12.397488191444147</v>
      </c>
      <c r="E27" s="70">
        <v>13.140946035808476</v>
      </c>
      <c r="F27" s="70">
        <v>6.4546125780790442</v>
      </c>
      <c r="H27" s="67"/>
    </row>
    <row r="29" spans="2:8" x14ac:dyDescent="0.2">
      <c r="B29" s="5" t="s">
        <v>34</v>
      </c>
    </row>
    <row r="30" spans="2:8" ht="25.15" customHeight="1" x14ac:dyDescent="0.2">
      <c r="B30" s="105"/>
      <c r="C30" s="105"/>
      <c r="D30" s="105"/>
      <c r="E30" s="105"/>
      <c r="F30" s="105"/>
    </row>
    <row r="31" spans="2:8" ht="24.75" customHeight="1" x14ac:dyDescent="0.2">
      <c r="B31" s="4" t="s">
        <v>35</v>
      </c>
    </row>
    <row r="32" spans="2:8" ht="12" customHeight="1" x14ac:dyDescent="0.2"/>
    <row r="33" ht="23.25" customHeight="1" x14ac:dyDescent="0.2"/>
  </sheetData>
  <mergeCells count="2">
    <mergeCell ref="B1:F1"/>
    <mergeCell ref="B30:F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K73"/>
  <sheetViews>
    <sheetView showGridLines="0" zoomScaleNormal="100" workbookViewId="0">
      <selection activeCell="B3" sqref="B3"/>
    </sheetView>
  </sheetViews>
  <sheetFormatPr defaultColWidth="9.140625" defaultRowHeight="12" x14ac:dyDescent="0.2"/>
  <cols>
    <col min="1" max="2" width="9.140625" style="1"/>
    <col min="3" max="3" width="11.140625" style="1" customWidth="1"/>
    <col min="4" max="4" width="9.140625" style="1"/>
    <col min="5" max="5" width="13.140625" style="1" customWidth="1"/>
    <col min="6" max="6" width="11.85546875" style="1" customWidth="1"/>
    <col min="7" max="7" width="12.85546875" style="1" customWidth="1"/>
    <col min="8" max="8" width="12" style="1" customWidth="1"/>
    <col min="9" max="9" width="14" style="1" customWidth="1"/>
    <col min="10" max="16384" width="9.140625" style="1"/>
  </cols>
  <sheetData>
    <row r="3" spans="2:2" x14ac:dyDescent="0.2">
      <c r="B3" s="26" t="s">
        <v>98</v>
      </c>
    </row>
    <row r="16" spans="2:2" ht="12" customHeight="1" x14ac:dyDescent="0.2"/>
    <row r="37" spans="2:2" x14ac:dyDescent="0.2">
      <c r="B37" s="5" t="s">
        <v>34</v>
      </c>
    </row>
    <row r="40" spans="2:2" x14ac:dyDescent="0.2">
      <c r="B40" s="4" t="s">
        <v>35</v>
      </c>
    </row>
    <row r="41" spans="2:2" x14ac:dyDescent="0.2">
      <c r="B41" s="26"/>
    </row>
    <row r="53" spans="3:11" ht="60" x14ac:dyDescent="0.2">
      <c r="C53" s="119" t="s">
        <v>47</v>
      </c>
      <c r="D53" s="119"/>
      <c r="E53" s="119"/>
      <c r="F53" s="23" t="s">
        <v>43</v>
      </c>
      <c r="G53" s="23" t="s">
        <v>44</v>
      </c>
      <c r="H53" s="23" t="s">
        <v>45</v>
      </c>
      <c r="I53" s="23" t="s">
        <v>80</v>
      </c>
      <c r="J53" s="23" t="s">
        <v>1</v>
      </c>
      <c r="K53" s="23" t="s">
        <v>2</v>
      </c>
    </row>
    <row r="54" spans="3:11" x14ac:dyDescent="0.2">
      <c r="C54" s="146" t="s">
        <v>75</v>
      </c>
      <c r="D54" s="147"/>
      <c r="E54" s="147"/>
      <c r="F54" s="148">
        <v>0.99955702972668303</v>
      </c>
      <c r="G54" s="148"/>
      <c r="H54" s="148"/>
      <c r="I54" s="148"/>
      <c r="J54" s="148"/>
      <c r="K54" s="148">
        <v>1</v>
      </c>
    </row>
    <row r="55" spans="3:11" x14ac:dyDescent="0.2">
      <c r="C55" s="123" t="s">
        <v>0</v>
      </c>
      <c r="D55" s="124" t="s">
        <v>2</v>
      </c>
      <c r="E55" s="125"/>
      <c r="F55" s="149"/>
      <c r="G55" s="149">
        <v>0.31619880118415572</v>
      </c>
      <c r="H55" s="149">
        <v>0.63834275183915268</v>
      </c>
      <c r="I55" s="149">
        <v>4.5458446976691498E-2</v>
      </c>
      <c r="J55" s="149"/>
      <c r="K55" s="149">
        <v>1</v>
      </c>
    </row>
    <row r="56" spans="3:11" ht="48" x14ac:dyDescent="0.2">
      <c r="C56" s="123"/>
      <c r="D56" s="123" t="s">
        <v>5</v>
      </c>
      <c r="E56" s="127" t="s">
        <v>6</v>
      </c>
      <c r="F56" s="149"/>
      <c r="G56" s="149">
        <v>0.446718775218645</v>
      </c>
      <c r="H56" s="149">
        <v>0.51366881461826253</v>
      </c>
      <c r="I56" s="149">
        <v>3.9612410163092526E-2</v>
      </c>
      <c r="J56" s="149"/>
      <c r="K56" s="149">
        <v>1</v>
      </c>
    </row>
    <row r="57" spans="3:11" ht="48" x14ac:dyDescent="0.2">
      <c r="C57" s="123"/>
      <c r="D57" s="123"/>
      <c r="E57" s="127" t="s">
        <v>71</v>
      </c>
      <c r="F57" s="149"/>
      <c r="G57" s="149">
        <v>0.29291640656826434</v>
      </c>
      <c r="H57" s="149">
        <v>0.67488939365422174</v>
      </c>
      <c r="I57" s="149">
        <v>3.2194199777514178E-2</v>
      </c>
      <c r="J57" s="149"/>
      <c r="K57" s="149">
        <v>1</v>
      </c>
    </row>
    <row r="58" spans="3:11" ht="24" x14ac:dyDescent="0.2">
      <c r="C58" s="123"/>
      <c r="D58" s="123"/>
      <c r="E58" s="127" t="s">
        <v>39</v>
      </c>
      <c r="F58" s="149"/>
      <c r="G58" s="149">
        <v>0.18513974421422652</v>
      </c>
      <c r="H58" s="149">
        <v>0.667469140382278</v>
      </c>
      <c r="I58" s="149">
        <v>0.14739111540349559</v>
      </c>
      <c r="J58" s="149"/>
      <c r="K58" s="149">
        <v>1</v>
      </c>
    </row>
    <row r="59" spans="3:11" x14ac:dyDescent="0.2">
      <c r="C59" s="124" t="s">
        <v>70</v>
      </c>
      <c r="D59" s="125"/>
      <c r="E59" s="125"/>
      <c r="F59" s="149"/>
      <c r="G59" s="149">
        <v>0.4886644650105732</v>
      </c>
      <c r="H59" s="149"/>
      <c r="I59" s="149">
        <v>0.51133553498942697</v>
      </c>
      <c r="J59" s="149"/>
      <c r="K59" s="149">
        <v>1</v>
      </c>
    </row>
    <row r="60" spans="3:11" x14ac:dyDescent="0.2">
      <c r="C60" s="124" t="s">
        <v>1</v>
      </c>
      <c r="D60" s="125"/>
      <c r="E60" s="125"/>
      <c r="F60" s="149"/>
      <c r="G60" s="149"/>
      <c r="H60" s="149"/>
      <c r="I60" s="149"/>
      <c r="J60" s="149">
        <v>1</v>
      </c>
      <c r="K60" s="149">
        <v>1</v>
      </c>
    </row>
    <row r="61" spans="3:11" x14ac:dyDescent="0.2">
      <c r="C61" s="131" t="s">
        <v>2</v>
      </c>
      <c r="D61" s="132"/>
      <c r="E61" s="132"/>
      <c r="F61" s="150">
        <v>0.76281372432407368</v>
      </c>
      <c r="G61" s="150">
        <v>8.42809225642248E-2</v>
      </c>
      <c r="H61" s="150">
        <v>9.0768732171045766E-2</v>
      </c>
      <c r="I61" s="150">
        <v>4.725361136606563E-2</v>
      </c>
      <c r="J61" s="150">
        <v>1.4883009574590232E-2</v>
      </c>
      <c r="K61" s="150">
        <v>1</v>
      </c>
    </row>
    <row r="63" spans="3:11" x14ac:dyDescent="0.2">
      <c r="F63" s="3"/>
      <c r="G63" s="3"/>
      <c r="H63" s="3"/>
      <c r="I63" s="3"/>
      <c r="J63" s="3"/>
      <c r="K63" s="3"/>
    </row>
    <row r="64" spans="3:11" x14ac:dyDescent="0.2">
      <c r="F64" s="3"/>
      <c r="G64" s="3"/>
      <c r="H64" s="3"/>
      <c r="I64" s="3"/>
      <c r="J64" s="3"/>
      <c r="K64" s="3"/>
    </row>
    <row r="65" spans="2:11" x14ac:dyDescent="0.2">
      <c r="G65" s="1" t="str">
        <f>G53</f>
        <v>EU background households</v>
      </c>
      <c r="H65" s="1" t="str">
        <f t="shared" ref="H65:I65" si="0">H53</f>
        <v>Non-EU background households</v>
      </c>
      <c r="I65" s="1" t="str">
        <f t="shared" si="0"/>
        <v>Mixed background households</v>
      </c>
    </row>
    <row r="66" spans="2:11" x14ac:dyDescent="0.2">
      <c r="E66" s="1" t="str">
        <f>C55</f>
        <v>Immigrant households</v>
      </c>
      <c r="F66" s="1" t="s">
        <v>2</v>
      </c>
      <c r="G66" s="3">
        <f>G55</f>
        <v>0.31619880118415572</v>
      </c>
      <c r="H66" s="3">
        <f t="shared" ref="H66:I66" si="1">H55</f>
        <v>0.63834275183915268</v>
      </c>
      <c r="I66" s="3">
        <f t="shared" si="1"/>
        <v>4.5458446976691498E-2</v>
      </c>
      <c r="K66" s="3"/>
    </row>
    <row r="67" spans="2:11" x14ac:dyDescent="0.2">
      <c r="F67" s="1" t="str">
        <f>E56</f>
        <v>Second generation immigrant households</v>
      </c>
      <c r="G67" s="3">
        <f>G56</f>
        <v>0.446718775218645</v>
      </c>
      <c r="H67" s="3">
        <f t="shared" ref="H67:I70" si="2">H56</f>
        <v>0.51366881461826253</v>
      </c>
      <c r="I67" s="3">
        <f t="shared" si="2"/>
        <v>3.9612410163092526E-2</v>
      </c>
      <c r="K67" s="3"/>
    </row>
    <row r="68" spans="2:11" x14ac:dyDescent="0.2">
      <c r="F68" s="1" t="str">
        <f>E57</f>
        <v>First generation immigrant household</v>
      </c>
      <c r="G68" s="3">
        <f>G57</f>
        <v>0.29291640656826434</v>
      </c>
      <c r="H68" s="3">
        <f t="shared" si="2"/>
        <v>0.67488939365422174</v>
      </c>
      <c r="I68" s="3">
        <f t="shared" si="2"/>
        <v>3.2194199777514178E-2</v>
      </c>
      <c r="K68" s="3"/>
    </row>
    <row r="69" spans="2:11" x14ac:dyDescent="0.2">
      <c r="B69" s="4"/>
      <c r="F69" s="1" t="str">
        <f>E58</f>
        <v>Mix migrant households</v>
      </c>
      <c r="G69" s="3">
        <f>G58</f>
        <v>0.18513974421422652</v>
      </c>
      <c r="H69" s="3">
        <f t="shared" si="2"/>
        <v>0.667469140382278</v>
      </c>
      <c r="I69" s="3">
        <f t="shared" si="2"/>
        <v>0.14739111540349559</v>
      </c>
      <c r="K69" s="3"/>
    </row>
    <row r="70" spans="2:11" x14ac:dyDescent="0.2">
      <c r="B70" s="4"/>
      <c r="E70" s="1" t="str">
        <f>C59</f>
        <v>Mix households</v>
      </c>
      <c r="G70" s="3">
        <f>G59</f>
        <v>0.4886644650105732</v>
      </c>
      <c r="H70" s="3">
        <f t="shared" si="2"/>
        <v>0</v>
      </c>
      <c r="I70" s="3">
        <f t="shared" si="2"/>
        <v>0.51133553498942697</v>
      </c>
      <c r="K70" s="3"/>
    </row>
    <row r="71" spans="2:11" x14ac:dyDescent="0.2">
      <c r="B71" s="5"/>
    </row>
    <row r="73" spans="2:11" x14ac:dyDescent="0.2">
      <c r="E73" s="40"/>
      <c r="F73" s="40"/>
      <c r="G73" s="40"/>
      <c r="H73" s="40"/>
      <c r="I73" s="40"/>
      <c r="J73" s="40"/>
    </row>
  </sheetData>
  <mergeCells count="8">
    <mergeCell ref="C60:E60"/>
    <mergeCell ref="C61:E61"/>
    <mergeCell ref="C53:E53"/>
    <mergeCell ref="C54:E54"/>
    <mergeCell ref="C55:C58"/>
    <mergeCell ref="D55:E55"/>
    <mergeCell ref="D56:D58"/>
    <mergeCell ref="C59:E5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C2:J69"/>
  <sheetViews>
    <sheetView showGridLines="0" zoomScaleNormal="100" workbookViewId="0">
      <selection activeCell="C2" sqref="C2"/>
    </sheetView>
  </sheetViews>
  <sheetFormatPr defaultColWidth="9.140625" defaultRowHeight="12" x14ac:dyDescent="0.2"/>
  <cols>
    <col min="1" max="1" width="10.7109375" style="1" customWidth="1"/>
    <col min="2" max="3" width="9.140625" style="1"/>
    <col min="4" max="4" width="13.85546875" style="1" customWidth="1"/>
    <col min="5" max="8" width="12.42578125" style="1" customWidth="1"/>
    <col min="9" max="16384" width="9.140625" style="1"/>
  </cols>
  <sheetData>
    <row r="2" spans="3:3" x14ac:dyDescent="0.2">
      <c r="C2" s="26" t="s">
        <v>99</v>
      </c>
    </row>
    <row r="4" spans="3:3" x14ac:dyDescent="0.2">
      <c r="C4" s="26"/>
    </row>
    <row r="16" spans="3:3" ht="12" customHeight="1" x14ac:dyDescent="0.2"/>
    <row r="33" spans="3:10" x14ac:dyDescent="0.2">
      <c r="C33" s="5" t="s">
        <v>34</v>
      </c>
    </row>
    <row r="35" spans="3:10" x14ac:dyDescent="0.2">
      <c r="C35" s="4" t="s">
        <v>35</v>
      </c>
    </row>
    <row r="36" spans="3:10" x14ac:dyDescent="0.2">
      <c r="C36" s="5"/>
    </row>
    <row r="46" spans="3:10" ht="36" x14ac:dyDescent="0.2">
      <c r="D46" s="44"/>
      <c r="E46" s="151" t="s">
        <v>43</v>
      </c>
      <c r="F46" s="151" t="s">
        <v>44</v>
      </c>
      <c r="G46" s="151" t="s">
        <v>45</v>
      </c>
      <c r="H46" s="151" t="s">
        <v>80</v>
      </c>
      <c r="I46" s="151" t="s">
        <v>1</v>
      </c>
      <c r="J46" s="151" t="s">
        <v>2</v>
      </c>
    </row>
    <row r="47" spans="3:10" ht="48" x14ac:dyDescent="0.2">
      <c r="D47" s="44" t="s">
        <v>6</v>
      </c>
      <c r="E47" s="152">
        <v>0</v>
      </c>
      <c r="F47" s="152">
        <v>0.16735154533013358</v>
      </c>
      <c r="G47" s="152">
        <v>0.17867826742605417</v>
      </c>
      <c r="H47" s="152">
        <v>2.6467996229532154E-2</v>
      </c>
      <c r="I47" s="152">
        <v>0</v>
      </c>
      <c r="J47" s="152">
        <v>3.1573650841223148E-2</v>
      </c>
    </row>
    <row r="48" spans="3:10" ht="36" x14ac:dyDescent="0.2">
      <c r="D48" s="44" t="s">
        <v>71</v>
      </c>
      <c r="E48" s="153">
        <v>0</v>
      </c>
      <c r="F48" s="153">
        <v>0.33462264114842832</v>
      </c>
      <c r="G48" s="153">
        <v>0.7158750715179123</v>
      </c>
      <c r="H48" s="153">
        <v>6.5596933177947764E-2</v>
      </c>
      <c r="I48" s="153">
        <v>0</v>
      </c>
      <c r="J48" s="153">
        <v>9.6281069528601188E-2</v>
      </c>
    </row>
    <row r="49" spans="4:10" ht="24" x14ac:dyDescent="0.2">
      <c r="D49" s="44" t="s">
        <v>78</v>
      </c>
      <c r="E49" s="153">
        <v>0</v>
      </c>
      <c r="F49" s="153">
        <v>3.1499835727088921E-2</v>
      </c>
      <c r="G49" s="153">
        <v>0.10544666105603372</v>
      </c>
      <c r="H49" s="153">
        <v>4.4727457398649369E-2</v>
      </c>
      <c r="I49" s="153">
        <v>0</v>
      </c>
      <c r="J49" s="153">
        <v>1.4339628840734782E-2</v>
      </c>
    </row>
    <row r="50" spans="4:10" ht="24" x14ac:dyDescent="0.2">
      <c r="D50" s="44" t="s">
        <v>77</v>
      </c>
      <c r="E50" s="153">
        <v>0</v>
      </c>
      <c r="F50" s="153">
        <v>0.46251494491356482</v>
      </c>
      <c r="G50" s="153">
        <v>0</v>
      </c>
      <c r="H50" s="153">
        <v>0.86320761319387118</v>
      </c>
      <c r="I50" s="153">
        <v>0</v>
      </c>
      <c r="J50" s="153">
        <v>7.9770863339149137E-2</v>
      </c>
    </row>
    <row r="69" spans="3:3" x14ac:dyDescent="0.2">
      <c r="C69" s="4" t="s">
        <v>40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I82"/>
  <sheetViews>
    <sheetView showGridLines="0" zoomScaleNormal="100" workbookViewId="0">
      <selection activeCell="M41" sqref="M41"/>
    </sheetView>
  </sheetViews>
  <sheetFormatPr defaultColWidth="9.140625" defaultRowHeight="12" x14ac:dyDescent="0.2"/>
  <cols>
    <col min="1" max="1" width="9.140625" style="1"/>
    <col min="2" max="2" width="42.7109375" style="1" customWidth="1"/>
    <col min="3" max="3" width="35.5703125" style="1" bestFit="1" customWidth="1"/>
    <col min="4" max="4" width="9.140625" style="1"/>
    <col min="5" max="15" width="12.7109375" style="1" customWidth="1"/>
    <col min="16" max="16384" width="9.140625" style="1"/>
  </cols>
  <sheetData>
    <row r="1" spans="2:2" x14ac:dyDescent="0.2">
      <c r="B1" s="46"/>
    </row>
    <row r="2" spans="2:2" x14ac:dyDescent="0.2">
      <c r="B2" s="46"/>
    </row>
    <row r="3" spans="2:2" x14ac:dyDescent="0.2">
      <c r="B3" s="26" t="s">
        <v>100</v>
      </c>
    </row>
    <row r="48" spans="2:2" x14ac:dyDescent="0.2">
      <c r="B48" s="5" t="s">
        <v>34</v>
      </c>
    </row>
    <row r="50" spans="2:9" x14ac:dyDescent="0.2">
      <c r="B50" s="4" t="s">
        <v>35</v>
      </c>
    </row>
    <row r="57" spans="2:9" x14ac:dyDescent="0.2">
      <c r="B57" s="26" t="s">
        <v>82</v>
      </c>
    </row>
    <row r="58" spans="2:9" x14ac:dyDescent="0.2">
      <c r="B58" s="112" t="s">
        <v>55</v>
      </c>
      <c r="C58" s="91" t="s">
        <v>3</v>
      </c>
      <c r="D58" s="91" t="s">
        <v>0</v>
      </c>
      <c r="E58" s="94"/>
      <c r="F58" s="94"/>
      <c r="G58" s="115"/>
      <c r="H58" s="116" t="s">
        <v>77</v>
      </c>
      <c r="I58" s="107" t="s">
        <v>2</v>
      </c>
    </row>
    <row r="59" spans="2:9" x14ac:dyDescent="0.2">
      <c r="B59" s="113"/>
      <c r="C59" s="92"/>
      <c r="D59" s="92" t="s">
        <v>2</v>
      </c>
      <c r="E59" s="92" t="s">
        <v>5</v>
      </c>
      <c r="F59" s="110"/>
      <c r="G59" s="111"/>
      <c r="H59" s="117"/>
      <c r="I59" s="108"/>
    </row>
    <row r="60" spans="2:9" ht="48" x14ac:dyDescent="0.2">
      <c r="B60" s="114"/>
      <c r="C60" s="100"/>
      <c r="D60" s="100"/>
      <c r="E60" s="51" t="s">
        <v>6</v>
      </c>
      <c r="F60" s="51" t="s">
        <v>71</v>
      </c>
      <c r="G60" s="33" t="s">
        <v>78</v>
      </c>
      <c r="H60" s="118"/>
      <c r="I60" s="109"/>
    </row>
    <row r="61" spans="2:9" x14ac:dyDescent="0.2">
      <c r="B61" s="58" t="s">
        <v>48</v>
      </c>
      <c r="C61" s="27">
        <v>0.25021903311168964</v>
      </c>
      <c r="D61" s="27">
        <v>0.33810115815850827</v>
      </c>
      <c r="E61" s="27">
        <v>0.53227279811349471</v>
      </c>
      <c r="F61" s="27">
        <v>0.32478117271516116</v>
      </c>
      <c r="G61" s="28">
        <v>0</v>
      </c>
      <c r="H61" s="6">
        <v>0</v>
      </c>
      <c r="I61" s="27">
        <v>0.24333363819537399</v>
      </c>
    </row>
    <row r="62" spans="2:9" x14ac:dyDescent="0.2">
      <c r="B62" s="53" t="s">
        <v>49</v>
      </c>
      <c r="C62" s="10">
        <v>6.9149667138732634E-2</v>
      </c>
      <c r="D62" s="10">
        <v>0.10594828944078782</v>
      </c>
      <c r="E62" s="10">
        <v>0.17800885585342868</v>
      </c>
      <c r="F62" s="10">
        <v>9.8096735442238903E-2</v>
      </c>
      <c r="G62" s="29">
        <v>0</v>
      </c>
      <c r="H62" s="7">
        <v>0</v>
      </c>
      <c r="I62" s="10">
        <v>6.934915181450127E-2</v>
      </c>
    </row>
    <row r="63" spans="2:9" x14ac:dyDescent="0.2">
      <c r="B63" s="53" t="s">
        <v>50</v>
      </c>
      <c r="C63" s="10">
        <v>0.18055572218223387</v>
      </c>
      <c r="D63" s="10">
        <v>0.11342849751789684</v>
      </c>
      <c r="E63" s="10">
        <v>8.3695399139365453E-2</v>
      </c>
      <c r="F63" s="10">
        <v>0.11651607398207182</v>
      </c>
      <c r="G63" s="29">
        <v>0.15816517163508489</v>
      </c>
      <c r="H63" s="7">
        <v>0.3077744118268485</v>
      </c>
      <c r="I63" s="10">
        <v>0.17921475577282103</v>
      </c>
    </row>
    <row r="64" spans="2:9" x14ac:dyDescent="0.2">
      <c r="B64" s="53" t="s">
        <v>51</v>
      </c>
      <c r="C64" s="10">
        <v>0.28651448376894906</v>
      </c>
      <c r="D64" s="10">
        <v>0.28048329652260434</v>
      </c>
      <c r="E64" s="10">
        <v>0.14774308192192634</v>
      </c>
      <c r="F64" s="10">
        <v>0.31165916705704538</v>
      </c>
      <c r="G64" s="29">
        <v>0.363431540376083</v>
      </c>
      <c r="H64" s="7">
        <v>0.46166268037416064</v>
      </c>
      <c r="I64" s="10">
        <v>0.29655466590730634</v>
      </c>
    </row>
    <row r="65" spans="2:9" x14ac:dyDescent="0.2">
      <c r="B65" s="57" t="s">
        <v>52</v>
      </c>
      <c r="C65" s="16">
        <v>0.13739113508754072</v>
      </c>
      <c r="D65" s="16">
        <v>9.0407197658663882E-2</v>
      </c>
      <c r="E65" s="16">
        <v>4.1080859842543983E-2</v>
      </c>
      <c r="F65" s="16">
        <v>7.8644428986500647E-2</v>
      </c>
      <c r="G65" s="31">
        <v>0.27799535253575736</v>
      </c>
      <c r="H65" s="8">
        <v>0.1414879057593138</v>
      </c>
      <c r="I65" s="16">
        <v>0.13298310663705737</v>
      </c>
    </row>
    <row r="66" spans="2:9" x14ac:dyDescent="0.2">
      <c r="B66" s="52" t="s">
        <v>53</v>
      </c>
      <c r="C66" s="12">
        <v>7.6169958710854122E-2</v>
      </c>
      <c r="D66" s="12">
        <v>7.1631560701538935E-2</v>
      </c>
      <c r="E66" s="12">
        <v>1.7199005129240903E-2</v>
      </c>
      <c r="F66" s="12">
        <v>7.0302421816982125E-2</v>
      </c>
      <c r="G66" s="30">
        <v>0.20040793545307486</v>
      </c>
      <c r="H66" s="22">
        <v>8.9075002039677054E-2</v>
      </c>
      <c r="I66" s="12">
        <v>7.8479745934610698E-2</v>
      </c>
    </row>
    <row r="67" spans="2:9" x14ac:dyDescent="0.2">
      <c r="B67" s="4" t="s">
        <v>35</v>
      </c>
    </row>
    <row r="68" spans="2:9" x14ac:dyDescent="0.2">
      <c r="B68" s="5" t="s">
        <v>34</v>
      </c>
    </row>
    <row r="69" spans="2:9" x14ac:dyDescent="0.2">
      <c r="C69" s="3" t="s">
        <v>40</v>
      </c>
    </row>
    <row r="75" spans="2:9" ht="48" x14ac:dyDescent="0.2">
      <c r="B75" s="45" t="s">
        <v>55</v>
      </c>
      <c r="C75" s="45"/>
      <c r="D75" s="44" t="s">
        <v>48</v>
      </c>
      <c r="E75" s="44" t="s">
        <v>49</v>
      </c>
      <c r="F75" s="44" t="s">
        <v>50</v>
      </c>
      <c r="G75" s="44" t="s">
        <v>51</v>
      </c>
      <c r="H75" s="44" t="s">
        <v>52</v>
      </c>
      <c r="I75" s="44" t="s">
        <v>53</v>
      </c>
    </row>
    <row r="76" spans="2:9" x14ac:dyDescent="0.2">
      <c r="B76" s="106" t="s">
        <v>3</v>
      </c>
      <c r="C76" s="106"/>
      <c r="D76" s="2">
        <v>0.25021903311168964</v>
      </c>
      <c r="E76" s="2">
        <v>6.9149667138732634E-2</v>
      </c>
      <c r="F76" s="2">
        <v>0.18055572218223387</v>
      </c>
      <c r="G76" s="2">
        <v>0.28651448376894906</v>
      </c>
      <c r="H76" s="2">
        <v>0.13739113508754072</v>
      </c>
      <c r="I76" s="2">
        <v>7.6169958710854122E-2</v>
      </c>
    </row>
    <row r="77" spans="2:9" x14ac:dyDescent="0.2">
      <c r="B77" s="106" t="s">
        <v>0</v>
      </c>
      <c r="C77" s="5" t="s">
        <v>2</v>
      </c>
      <c r="D77" s="2">
        <v>0.33810115815850827</v>
      </c>
      <c r="E77" s="2">
        <v>0.10594828944078782</v>
      </c>
      <c r="F77" s="2">
        <v>0.11342849751789684</v>
      </c>
      <c r="G77" s="2">
        <v>0.28048329652260434</v>
      </c>
      <c r="H77" s="2">
        <v>9.0407197658663882E-2</v>
      </c>
      <c r="I77" s="2">
        <v>7.1631560701538935E-2</v>
      </c>
    </row>
    <row r="78" spans="2:9" x14ac:dyDescent="0.2">
      <c r="B78" s="106"/>
      <c r="C78" s="5" t="s">
        <v>6</v>
      </c>
      <c r="D78" s="2">
        <v>0.53227279811349471</v>
      </c>
      <c r="E78" s="2">
        <v>0.17800885585342868</v>
      </c>
      <c r="F78" s="2">
        <v>8.3695399139365453E-2</v>
      </c>
      <c r="G78" s="2">
        <v>0.14774308192192634</v>
      </c>
      <c r="H78" s="2">
        <v>4.1080859842543983E-2</v>
      </c>
      <c r="I78" s="2">
        <v>1.7199005129240903E-2</v>
      </c>
    </row>
    <row r="79" spans="2:9" x14ac:dyDescent="0.2">
      <c r="B79" s="106"/>
      <c r="C79" s="5" t="s">
        <v>71</v>
      </c>
      <c r="D79" s="2">
        <v>0.32478117271516116</v>
      </c>
      <c r="E79" s="2">
        <v>9.8096735442238903E-2</v>
      </c>
      <c r="F79" s="2">
        <v>0.11651607398207182</v>
      </c>
      <c r="G79" s="2">
        <v>0.31165916705704538</v>
      </c>
      <c r="H79" s="2">
        <v>7.8644428986500647E-2</v>
      </c>
      <c r="I79" s="2">
        <v>7.0302421816982125E-2</v>
      </c>
    </row>
    <row r="80" spans="2:9" x14ac:dyDescent="0.2">
      <c r="B80" s="106"/>
      <c r="C80" s="5" t="s">
        <v>78</v>
      </c>
      <c r="D80" s="2">
        <v>0</v>
      </c>
      <c r="E80" s="2">
        <v>0</v>
      </c>
      <c r="F80" s="2">
        <v>0.15816517163508489</v>
      </c>
      <c r="G80" s="2">
        <v>0.363431540376083</v>
      </c>
      <c r="H80" s="2">
        <v>0.27799535253575736</v>
      </c>
      <c r="I80" s="2">
        <v>0.20040793545307486</v>
      </c>
    </row>
    <row r="81" spans="2:9" x14ac:dyDescent="0.2">
      <c r="B81" s="106" t="s">
        <v>77</v>
      </c>
      <c r="C81" s="106"/>
      <c r="D81" s="2">
        <v>0</v>
      </c>
      <c r="E81" s="2">
        <v>0</v>
      </c>
      <c r="F81" s="2">
        <v>0.3077744118268485</v>
      </c>
      <c r="G81" s="2">
        <v>0.46166268037416064</v>
      </c>
      <c r="H81" s="2">
        <v>0.1414879057593138</v>
      </c>
      <c r="I81" s="2">
        <v>8.9075002039677054E-2</v>
      </c>
    </row>
    <row r="82" spans="2:9" x14ac:dyDescent="0.2">
      <c r="B82" s="106" t="s">
        <v>2</v>
      </c>
      <c r="C82" s="106"/>
      <c r="D82" s="2">
        <v>0.24333363819537399</v>
      </c>
      <c r="E82" s="2">
        <v>6.934915181450127E-2</v>
      </c>
      <c r="F82" s="2">
        <v>0.17921475577282103</v>
      </c>
      <c r="G82" s="2">
        <v>0.29655466590730634</v>
      </c>
      <c r="H82" s="2">
        <v>0.13298310663705737</v>
      </c>
      <c r="I82" s="2">
        <v>7.8479745934610698E-2</v>
      </c>
    </row>
  </sheetData>
  <mergeCells count="11">
    <mergeCell ref="B77:B80"/>
    <mergeCell ref="B81:C81"/>
    <mergeCell ref="B82:C82"/>
    <mergeCell ref="B76:C76"/>
    <mergeCell ref="I58:I60"/>
    <mergeCell ref="D59:D60"/>
    <mergeCell ref="E59:G59"/>
    <mergeCell ref="B58:B60"/>
    <mergeCell ref="C58:C60"/>
    <mergeCell ref="D58:G58"/>
    <mergeCell ref="H58:H6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H61"/>
  <sheetViews>
    <sheetView showGridLines="0" zoomScaleNormal="100" workbookViewId="0">
      <selection activeCell="E47" sqref="E47"/>
    </sheetView>
  </sheetViews>
  <sheetFormatPr defaultColWidth="9.140625" defaultRowHeight="12" x14ac:dyDescent="0.2"/>
  <cols>
    <col min="1" max="1" width="9.140625" style="1"/>
    <col min="2" max="2" width="44.140625" style="1" bestFit="1" customWidth="1"/>
    <col min="3" max="8" width="10.7109375" style="1" customWidth="1"/>
    <col min="9" max="16384" width="9.140625" style="1"/>
  </cols>
  <sheetData>
    <row r="3" spans="2:2" x14ac:dyDescent="0.2">
      <c r="B3" s="26" t="s">
        <v>101</v>
      </c>
    </row>
    <row r="42" spans="2:2" x14ac:dyDescent="0.2">
      <c r="B42" s="5" t="s">
        <v>34</v>
      </c>
    </row>
    <row r="45" spans="2:2" x14ac:dyDescent="0.2">
      <c r="B45" s="4" t="s">
        <v>35</v>
      </c>
    </row>
    <row r="52" spans="2:8" x14ac:dyDescent="0.2">
      <c r="B52" s="26" t="s">
        <v>81</v>
      </c>
    </row>
    <row r="53" spans="2:8" ht="36" x14ac:dyDescent="0.2">
      <c r="B53" s="54" t="s">
        <v>55</v>
      </c>
      <c r="C53" s="23" t="s">
        <v>43</v>
      </c>
      <c r="D53" s="23" t="s">
        <v>44</v>
      </c>
      <c r="E53" s="23" t="s">
        <v>45</v>
      </c>
      <c r="F53" s="23" t="s">
        <v>80</v>
      </c>
      <c r="G53" s="24" t="s">
        <v>1</v>
      </c>
      <c r="H53" s="24" t="s">
        <v>2</v>
      </c>
    </row>
    <row r="54" spans="2:8" x14ac:dyDescent="0.2">
      <c r="B54" s="58" t="s">
        <v>48</v>
      </c>
      <c r="C54" s="27">
        <v>0.25026923076057134</v>
      </c>
      <c r="D54" s="27">
        <v>0.23378681425510436</v>
      </c>
      <c r="E54" s="27">
        <v>0.31308801016074839</v>
      </c>
      <c r="F54" s="27">
        <v>0</v>
      </c>
      <c r="G54" s="27">
        <v>0.28908562800347204</v>
      </c>
      <c r="H54" s="27">
        <v>0.24333363829866253</v>
      </c>
    </row>
    <row r="55" spans="2:8" x14ac:dyDescent="0.2">
      <c r="B55" s="53" t="s">
        <v>49</v>
      </c>
      <c r="C55" s="10">
        <v>6.9127561310223531E-2</v>
      </c>
      <c r="D55" s="10">
        <v>5.3772068730277886E-2</v>
      </c>
      <c r="E55" s="10">
        <v>0.1164886538929461</v>
      </c>
      <c r="F55" s="10">
        <v>0</v>
      </c>
      <c r="G55" s="10">
        <v>0.10160662417891242</v>
      </c>
      <c r="H55" s="10">
        <v>6.9349151843938125E-2</v>
      </c>
    </row>
    <row r="56" spans="2:8" x14ac:dyDescent="0.2">
      <c r="B56" s="53" t="s">
        <v>50</v>
      </c>
      <c r="C56" s="10">
        <v>0.18059268939477621</v>
      </c>
      <c r="D56" s="10">
        <v>0.22476269637725788</v>
      </c>
      <c r="E56" s="10">
        <v>8.5680806359869952E-2</v>
      </c>
      <c r="F56" s="10">
        <v>0.29612159493826329</v>
      </c>
      <c r="G56" s="10">
        <v>4.992360749017935E-2</v>
      </c>
      <c r="H56" s="10">
        <v>0.1792147558488929</v>
      </c>
    </row>
    <row r="57" spans="2:8" x14ac:dyDescent="0.2">
      <c r="B57" s="53" t="s">
        <v>51</v>
      </c>
      <c r="C57" s="10">
        <v>0.28647532458913111</v>
      </c>
      <c r="D57" s="10">
        <v>0.31341066699626774</v>
      </c>
      <c r="E57" s="10">
        <v>0.3053186516952901</v>
      </c>
      <c r="F57" s="10">
        <v>0.48058065959472651</v>
      </c>
      <c r="G57" s="10">
        <v>7.9974278954244304E-2</v>
      </c>
      <c r="H57" s="10">
        <v>0.29655466603318564</v>
      </c>
    </row>
    <row r="58" spans="2:8" x14ac:dyDescent="0.2">
      <c r="B58" s="57" t="s">
        <v>52</v>
      </c>
      <c r="C58" s="16">
        <v>0.1373492856465553</v>
      </c>
      <c r="D58" s="16">
        <v>0.11063882473597905</v>
      </c>
      <c r="E58" s="16">
        <v>9.4441525900371845E-2</v>
      </c>
      <c r="F58" s="16">
        <v>0.13381610305250791</v>
      </c>
      <c r="G58" s="16">
        <v>0.26814554123572709</v>
      </c>
      <c r="H58" s="16">
        <v>0.13298310669350508</v>
      </c>
    </row>
    <row r="59" spans="2:8" x14ac:dyDescent="0.2">
      <c r="B59" s="52" t="s">
        <v>53</v>
      </c>
      <c r="C59" s="12">
        <v>7.6185908298742305E-2</v>
      </c>
      <c r="D59" s="12">
        <v>6.3628928905113041E-2</v>
      </c>
      <c r="E59" s="12">
        <v>8.4982351990773627E-2</v>
      </c>
      <c r="F59" s="12">
        <v>8.9481642414502585E-2</v>
      </c>
      <c r="G59" s="12">
        <v>0.2055574559802601</v>
      </c>
      <c r="H59" s="12">
        <v>7.8479745967923217E-2</v>
      </c>
    </row>
    <row r="60" spans="2:8" x14ac:dyDescent="0.2">
      <c r="B60" s="4" t="s">
        <v>35</v>
      </c>
      <c r="C60" s="2"/>
      <c r="D60" s="2"/>
      <c r="E60" s="2"/>
      <c r="F60" s="2"/>
      <c r="G60" s="2"/>
      <c r="H60" s="2"/>
    </row>
    <row r="61" spans="2:8" x14ac:dyDescent="0.2">
      <c r="B61" s="5" t="s">
        <v>34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4:N79"/>
  <sheetViews>
    <sheetView showGridLines="0" zoomScaleNormal="100" workbookViewId="0">
      <selection activeCell="D40" sqref="D40"/>
    </sheetView>
  </sheetViews>
  <sheetFormatPr defaultColWidth="9.140625" defaultRowHeight="12" x14ac:dyDescent="0.2"/>
  <cols>
    <col min="1" max="1" width="9.140625" style="1"/>
    <col min="2" max="2" width="25" style="1" bestFit="1" customWidth="1"/>
    <col min="3" max="10" width="10.7109375" style="1" customWidth="1"/>
    <col min="11" max="16384" width="9.140625" style="1"/>
  </cols>
  <sheetData>
    <row r="4" spans="2:14" ht="48" customHeight="1" x14ac:dyDescent="0.2">
      <c r="B4" s="154" t="s">
        <v>102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90"/>
    </row>
    <row r="5" spans="2:14" x14ac:dyDescent="0.2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10" spans="2:14" ht="15" customHeight="1" x14ac:dyDescent="0.2">
      <c r="M10" s="42"/>
    </row>
    <row r="11" spans="2:14" ht="12" customHeight="1" x14ac:dyDescent="0.2">
      <c r="M11" s="42"/>
    </row>
    <row r="14" spans="2:14" ht="12" customHeight="1" x14ac:dyDescent="0.2"/>
    <row r="34" spans="2:2" ht="11.45" customHeight="1" x14ac:dyDescent="0.2">
      <c r="B34" s="5" t="s">
        <v>34</v>
      </c>
    </row>
    <row r="36" spans="2:2" ht="11.45" customHeight="1" x14ac:dyDescent="0.2">
      <c r="B36" s="4" t="s">
        <v>61</v>
      </c>
    </row>
    <row r="61" spans="2:10" x14ac:dyDescent="0.2">
      <c r="B61" s="26" t="s">
        <v>62</v>
      </c>
    </row>
    <row r="62" spans="2:10" x14ac:dyDescent="0.2">
      <c r="B62" s="116" t="s">
        <v>56</v>
      </c>
      <c r="C62" s="91" t="s">
        <v>3</v>
      </c>
      <c r="D62" s="91" t="s">
        <v>0</v>
      </c>
      <c r="E62" s="94"/>
      <c r="F62" s="94"/>
      <c r="G62" s="94"/>
      <c r="H62" s="91" t="s">
        <v>84</v>
      </c>
      <c r="I62" s="91" t="s">
        <v>1</v>
      </c>
      <c r="J62" s="91" t="s">
        <v>2</v>
      </c>
    </row>
    <row r="63" spans="2:10" x14ac:dyDescent="0.2">
      <c r="B63" s="117"/>
      <c r="C63" s="92"/>
      <c r="D63" s="92" t="s">
        <v>2</v>
      </c>
      <c r="E63" s="92" t="s">
        <v>5</v>
      </c>
      <c r="F63" s="110"/>
      <c r="G63" s="110"/>
      <c r="H63" s="92"/>
      <c r="I63" s="92"/>
      <c r="J63" s="92"/>
    </row>
    <row r="64" spans="2:10" ht="48" x14ac:dyDescent="0.2">
      <c r="B64" s="117"/>
      <c r="C64" s="92"/>
      <c r="D64" s="92"/>
      <c r="E64" s="47" t="s">
        <v>83</v>
      </c>
      <c r="F64" s="47" t="s">
        <v>74</v>
      </c>
      <c r="G64" s="47" t="s">
        <v>39</v>
      </c>
      <c r="H64" s="92"/>
      <c r="I64" s="92"/>
      <c r="J64" s="92"/>
    </row>
    <row r="65" spans="2:10" x14ac:dyDescent="0.2">
      <c r="B65" s="53" t="s">
        <v>57</v>
      </c>
      <c r="C65" s="10">
        <v>0</v>
      </c>
      <c r="D65" s="10"/>
      <c r="E65" s="10">
        <v>0</v>
      </c>
      <c r="F65" s="10">
        <v>0.1286271472092623</v>
      </c>
      <c r="G65" s="10">
        <v>8.4849259719472603E-2</v>
      </c>
      <c r="H65" s="10">
        <v>4.4169571086662682E-2</v>
      </c>
      <c r="I65" s="10">
        <v>1.0795743284432429E-3</v>
      </c>
      <c r="J65" s="10">
        <v>1.7129315838881783E-2</v>
      </c>
    </row>
    <row r="66" spans="2:10" x14ac:dyDescent="0.2">
      <c r="B66" s="53" t="s">
        <v>58</v>
      </c>
      <c r="C66" s="10">
        <v>0</v>
      </c>
      <c r="D66" s="10"/>
      <c r="E66" s="10">
        <v>0</v>
      </c>
      <c r="F66" s="10">
        <v>0.16694236314042965</v>
      </c>
      <c r="G66" s="10">
        <v>7.9413941191331536E-2</v>
      </c>
      <c r="H66" s="10">
        <v>4.9548893077691995E-2</v>
      </c>
      <c r="I66" s="10">
        <v>3.024048196671882E-3</v>
      </c>
      <c r="J66" s="10">
        <v>2.1199179596587073E-2</v>
      </c>
    </row>
    <row r="67" spans="2:10" x14ac:dyDescent="0.2">
      <c r="B67" s="53" t="s">
        <v>59</v>
      </c>
      <c r="C67" s="10">
        <v>0</v>
      </c>
      <c r="D67" s="10"/>
      <c r="E67" s="10">
        <v>0</v>
      </c>
      <c r="F67" s="10">
        <v>0.69887782518243791</v>
      </c>
      <c r="G67" s="10">
        <v>0.83573679908919585</v>
      </c>
      <c r="H67" s="10">
        <v>0.39165657800350684</v>
      </c>
      <c r="I67" s="10">
        <v>4.0733952196798741E-2</v>
      </c>
      <c r="J67" s="10">
        <v>0.11101095540923528</v>
      </c>
    </row>
    <row r="68" spans="2:10" x14ac:dyDescent="0.2">
      <c r="B68" s="53" t="s">
        <v>60</v>
      </c>
      <c r="C68" s="10">
        <v>1</v>
      </c>
      <c r="D68" s="10">
        <v>0.22297922678142451</v>
      </c>
      <c r="E68" s="10">
        <v>1</v>
      </c>
      <c r="F68" s="10">
        <v>0</v>
      </c>
      <c r="G68" s="10">
        <v>0</v>
      </c>
      <c r="H68" s="10">
        <v>0.50695501116425934</v>
      </c>
      <c r="I68" s="10">
        <v>2.7449772459554753E-2</v>
      </c>
      <c r="J68" s="10">
        <v>0.83570693770164184</v>
      </c>
    </row>
    <row r="69" spans="2:10" x14ac:dyDescent="0.2">
      <c r="B69" s="52" t="s">
        <v>2</v>
      </c>
      <c r="C69" s="12">
        <v>1</v>
      </c>
      <c r="D69" s="12">
        <v>1</v>
      </c>
      <c r="E69" s="12">
        <v>1</v>
      </c>
      <c r="F69" s="12">
        <v>1</v>
      </c>
      <c r="G69" s="12">
        <v>1</v>
      </c>
      <c r="H69" s="12">
        <v>1</v>
      </c>
      <c r="I69" s="12">
        <v>1</v>
      </c>
      <c r="J69" s="12">
        <v>1</v>
      </c>
    </row>
    <row r="70" spans="2:10" x14ac:dyDescent="0.2">
      <c r="B70" s="4" t="s">
        <v>61</v>
      </c>
    </row>
    <row r="71" spans="2:10" x14ac:dyDescent="0.2">
      <c r="B71" s="5" t="s">
        <v>34</v>
      </c>
      <c r="C71" s="7"/>
      <c r="D71" s="7"/>
      <c r="E71" s="7"/>
      <c r="F71" s="7"/>
      <c r="G71" s="7"/>
      <c r="H71" s="7"/>
      <c r="I71" s="7"/>
      <c r="J71" s="7"/>
    </row>
    <row r="74" spans="2:10" x14ac:dyDescent="0.2">
      <c r="E74" s="1" t="s">
        <v>40</v>
      </c>
      <c r="F74" s="1" t="s">
        <v>38</v>
      </c>
      <c r="G74" s="1" t="s">
        <v>78</v>
      </c>
      <c r="H74" s="1" t="s">
        <v>77</v>
      </c>
      <c r="J74" s="1" t="s">
        <v>2</v>
      </c>
    </row>
    <row r="75" spans="2:10" x14ac:dyDescent="0.2">
      <c r="E75" s="1" t="s">
        <v>57</v>
      </c>
      <c r="F75" s="2">
        <v>0.1286271472092623</v>
      </c>
      <c r="G75" s="2">
        <v>8.4849259719472603E-2</v>
      </c>
      <c r="H75" s="2">
        <v>4.4169571086662682E-2</v>
      </c>
      <c r="I75" s="3"/>
      <c r="J75" s="2">
        <v>1.7129315838881783E-2</v>
      </c>
    </row>
    <row r="76" spans="2:10" x14ac:dyDescent="0.2">
      <c r="E76" s="1" t="s">
        <v>58</v>
      </c>
      <c r="F76" s="2">
        <v>0.16694236314042965</v>
      </c>
      <c r="G76" s="2">
        <v>7.9413941191331536E-2</v>
      </c>
      <c r="H76" s="2">
        <v>4.9548893077691995E-2</v>
      </c>
      <c r="I76" s="3"/>
      <c r="J76" s="2">
        <v>2.1199179596587073E-2</v>
      </c>
    </row>
    <row r="77" spans="2:10" x14ac:dyDescent="0.2">
      <c r="E77" s="1" t="s">
        <v>59</v>
      </c>
      <c r="F77" s="2">
        <v>0.69887782518243791</v>
      </c>
      <c r="G77" s="2">
        <v>0.83573679908919585</v>
      </c>
      <c r="H77" s="2">
        <v>0.39165657800350684</v>
      </c>
      <c r="I77" s="3"/>
      <c r="J77" s="2">
        <v>0.11101095540923528</v>
      </c>
    </row>
    <row r="78" spans="2:10" x14ac:dyDescent="0.2">
      <c r="E78" s="1" t="s">
        <v>60</v>
      </c>
      <c r="F78" s="2">
        <v>0</v>
      </c>
      <c r="G78" s="2">
        <v>0</v>
      </c>
      <c r="H78" s="2">
        <v>0.50695501116425934</v>
      </c>
      <c r="I78" s="3"/>
      <c r="J78" s="2">
        <v>0.83570693770164184</v>
      </c>
    </row>
    <row r="79" spans="2:10" x14ac:dyDescent="0.2">
      <c r="F79" s="3">
        <v>0.99444733553212983</v>
      </c>
      <c r="G79" s="3">
        <v>1</v>
      </c>
      <c r="H79" s="3">
        <v>0.99233005333212088</v>
      </c>
      <c r="I79" s="3"/>
      <c r="J79" s="2">
        <v>1.4953611029181253E-2</v>
      </c>
    </row>
  </sheetData>
  <mergeCells count="9">
    <mergeCell ref="J62:J64"/>
    <mergeCell ref="D63:D64"/>
    <mergeCell ref="E63:G63"/>
    <mergeCell ref="B62:B64"/>
    <mergeCell ref="C62:C64"/>
    <mergeCell ref="D62:G62"/>
    <mergeCell ref="H62:H64"/>
    <mergeCell ref="I62:I64"/>
    <mergeCell ref="B4:M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I33"/>
  <sheetViews>
    <sheetView showGridLines="0" zoomScaleNormal="100" workbookViewId="0">
      <selection activeCell="I27" sqref="I27"/>
    </sheetView>
  </sheetViews>
  <sheetFormatPr defaultColWidth="9.140625" defaultRowHeight="12" x14ac:dyDescent="0.2"/>
  <cols>
    <col min="1" max="1" width="9.140625" style="1"/>
    <col min="2" max="2" width="18.140625" style="1" bestFit="1" customWidth="1"/>
    <col min="3" max="6" width="10.7109375" style="1" customWidth="1"/>
    <col min="7" max="16384" width="9.140625" style="1"/>
  </cols>
  <sheetData>
    <row r="2" spans="2:9" x14ac:dyDescent="0.2">
      <c r="B2" s="26" t="s">
        <v>103</v>
      </c>
    </row>
    <row r="3" spans="2:9" ht="36" x14ac:dyDescent="0.2">
      <c r="B3" s="72"/>
      <c r="C3" s="62" t="s">
        <v>57</v>
      </c>
      <c r="D3" s="59" t="s">
        <v>58</v>
      </c>
      <c r="E3" s="59" t="s">
        <v>59</v>
      </c>
      <c r="F3" s="59" t="s">
        <v>60</v>
      </c>
      <c r="G3" s="1" t="s">
        <v>40</v>
      </c>
    </row>
    <row r="4" spans="2:9" x14ac:dyDescent="0.2">
      <c r="B4" s="61"/>
      <c r="C4" s="63" t="s">
        <v>87</v>
      </c>
      <c r="D4" s="60" t="s">
        <v>87</v>
      </c>
      <c r="E4" s="60" t="s">
        <v>87</v>
      </c>
      <c r="F4" s="60" t="s">
        <v>87</v>
      </c>
    </row>
    <row r="5" spans="2:9" x14ac:dyDescent="0.2">
      <c r="B5" s="77" t="s">
        <v>15</v>
      </c>
      <c r="C5" s="71">
        <v>5.7654707931694995</v>
      </c>
      <c r="D5" s="71">
        <v>3.2374947732008574</v>
      </c>
      <c r="E5" s="71">
        <v>13.585152240787313</v>
      </c>
      <c r="F5" s="71">
        <v>76.792550904341553</v>
      </c>
      <c r="G5" s="1" t="s">
        <v>40</v>
      </c>
      <c r="H5" s="3"/>
      <c r="I5" s="67"/>
    </row>
    <row r="6" spans="2:9" x14ac:dyDescent="0.2">
      <c r="B6" s="53" t="s">
        <v>31</v>
      </c>
      <c r="C6" s="69" t="s">
        <v>33</v>
      </c>
      <c r="D6" s="69" t="s">
        <v>33</v>
      </c>
      <c r="E6" s="68">
        <v>0.57881049564474307</v>
      </c>
      <c r="F6" s="68">
        <v>98.132601978465956</v>
      </c>
      <c r="H6" s="3"/>
      <c r="I6" s="67"/>
    </row>
    <row r="7" spans="2:9" x14ac:dyDescent="0.2">
      <c r="B7" s="53" t="s">
        <v>37</v>
      </c>
      <c r="C7" s="68">
        <v>0.57102597832587254</v>
      </c>
      <c r="D7" s="68">
        <v>0.81613643752108078</v>
      </c>
      <c r="E7" s="68">
        <v>4.0574714471744135</v>
      </c>
      <c r="F7" s="68">
        <v>93.978354422132043</v>
      </c>
      <c r="H7" s="3"/>
      <c r="I7" s="67"/>
    </row>
    <row r="8" spans="2:9" x14ac:dyDescent="0.2">
      <c r="B8" s="53" t="s">
        <v>12</v>
      </c>
      <c r="C8" s="69" t="s">
        <v>33</v>
      </c>
      <c r="D8" s="68">
        <v>0.75216583646982504</v>
      </c>
      <c r="E8" s="68">
        <v>16.726314254909479</v>
      </c>
      <c r="F8" s="68">
        <v>81.577958780816274</v>
      </c>
      <c r="H8" s="3"/>
      <c r="I8" s="67"/>
    </row>
    <row r="9" spans="2:9" x14ac:dyDescent="0.2">
      <c r="B9" s="53" t="s">
        <v>25</v>
      </c>
      <c r="C9" s="68">
        <v>0.99645730808738919</v>
      </c>
      <c r="D9" s="68">
        <v>1.1662615809577421</v>
      </c>
      <c r="E9" s="68">
        <v>10.454093339692371</v>
      </c>
      <c r="F9" s="68">
        <v>81.138909549297694</v>
      </c>
      <c r="H9" s="3"/>
      <c r="I9" s="67"/>
    </row>
    <row r="10" spans="2:9" x14ac:dyDescent="0.2">
      <c r="B10" s="53" t="s">
        <v>21</v>
      </c>
      <c r="C10" s="68">
        <v>0.84704556337972503</v>
      </c>
      <c r="D10" s="68">
        <v>3.5613838020990065</v>
      </c>
      <c r="E10" s="68">
        <v>14.984641358202976</v>
      </c>
      <c r="F10" s="68">
        <v>80.225925845577379</v>
      </c>
      <c r="H10" s="3"/>
      <c r="I10" s="67"/>
    </row>
    <row r="11" spans="2:9" x14ac:dyDescent="0.2">
      <c r="B11" s="53" t="s">
        <v>18</v>
      </c>
      <c r="C11" s="68">
        <v>0.98702284384531092</v>
      </c>
      <c r="D11" s="68">
        <v>1.1575280883798924</v>
      </c>
      <c r="E11" s="68">
        <v>13.740583221821845</v>
      </c>
      <c r="F11" s="68">
        <v>79.775040798431874</v>
      </c>
      <c r="H11" s="3"/>
      <c r="I11" s="67"/>
    </row>
    <row r="12" spans="2:9" x14ac:dyDescent="0.2">
      <c r="B12" s="53" t="s">
        <v>20</v>
      </c>
      <c r="C12" s="69" t="s">
        <v>33</v>
      </c>
      <c r="D12" s="68">
        <v>0.52576127691840946</v>
      </c>
      <c r="E12" s="68">
        <v>17.291252590616629</v>
      </c>
      <c r="F12" s="68">
        <v>81.78676342682985</v>
      </c>
      <c r="H12" s="3"/>
      <c r="I12" s="67"/>
    </row>
    <row r="13" spans="2:9" x14ac:dyDescent="0.2">
      <c r="B13" s="53" t="s">
        <v>22</v>
      </c>
      <c r="C13" s="68">
        <v>1.070620625072068</v>
      </c>
      <c r="D13" s="68">
        <v>3.3651411904793651</v>
      </c>
      <c r="E13" s="68">
        <v>13.721038772583496</v>
      </c>
      <c r="F13" s="68">
        <v>81.478534825707754</v>
      </c>
      <c r="H13" s="3"/>
      <c r="I13" s="67"/>
    </row>
    <row r="14" spans="2:9" x14ac:dyDescent="0.2">
      <c r="B14" s="53" t="s">
        <v>13</v>
      </c>
      <c r="C14" s="68">
        <v>7.5416767875516255</v>
      </c>
      <c r="D14" s="68">
        <v>6.9027485550703691</v>
      </c>
      <c r="E14" s="68">
        <v>19.035961214180848</v>
      </c>
      <c r="F14" s="68">
        <v>66.449645316128382</v>
      </c>
      <c r="H14" s="3"/>
      <c r="I14" s="67"/>
    </row>
    <row r="15" spans="2:9" x14ac:dyDescent="0.2">
      <c r="B15" s="53" t="s">
        <v>11</v>
      </c>
      <c r="C15" s="69" t="s">
        <v>33</v>
      </c>
      <c r="D15" s="69" t="s">
        <v>33</v>
      </c>
      <c r="E15" s="68">
        <v>18.939226353226609</v>
      </c>
      <c r="F15" s="68">
        <v>78.409854256779511</v>
      </c>
      <c r="H15" s="3"/>
      <c r="I15" s="67"/>
    </row>
    <row r="16" spans="2:9" x14ac:dyDescent="0.2">
      <c r="B16" s="53" t="s">
        <v>26</v>
      </c>
      <c r="C16" s="69" t="s">
        <v>33</v>
      </c>
      <c r="D16" s="69" t="s">
        <v>33</v>
      </c>
      <c r="E16" s="68">
        <v>5.6943438849602206</v>
      </c>
      <c r="F16" s="68">
        <v>92.11718817769146</v>
      </c>
      <c r="H16" s="3"/>
      <c r="I16" s="67"/>
    </row>
    <row r="17" spans="2:9" x14ac:dyDescent="0.2">
      <c r="B17" s="76" t="s">
        <v>10</v>
      </c>
      <c r="C17" s="68">
        <v>14.477272594987738</v>
      </c>
      <c r="D17" s="68">
        <v>9.5027679436837857</v>
      </c>
      <c r="E17" s="68">
        <v>37.144742680879503</v>
      </c>
      <c r="F17" s="68">
        <v>37.347724293795338</v>
      </c>
      <c r="H17" s="3"/>
      <c r="I17" s="67"/>
    </row>
    <row r="18" spans="2:9" x14ac:dyDescent="0.2">
      <c r="B18" s="53" t="s">
        <v>29</v>
      </c>
      <c r="C18" s="68">
        <v>0.2680575316397153</v>
      </c>
      <c r="D18" s="68">
        <v>0.23556403908675047</v>
      </c>
      <c r="E18" s="68">
        <v>2.5691622569708672</v>
      </c>
      <c r="F18" s="68">
        <v>96.806875508933871</v>
      </c>
      <c r="H18" s="3"/>
      <c r="I18" s="67"/>
    </row>
    <row r="19" spans="2:9" x14ac:dyDescent="0.2">
      <c r="B19" s="53" t="s">
        <v>23</v>
      </c>
      <c r="C19" s="68">
        <v>2.8625081023372858</v>
      </c>
      <c r="D19" s="68">
        <v>1.8864147634117514</v>
      </c>
      <c r="E19" s="68">
        <v>10.734167079726999</v>
      </c>
      <c r="F19" s="68">
        <v>84.339611850383193</v>
      </c>
      <c r="H19" s="3"/>
      <c r="I19" s="67"/>
    </row>
    <row r="20" spans="2:9" x14ac:dyDescent="0.2">
      <c r="B20" s="53" t="s">
        <v>16</v>
      </c>
      <c r="C20" s="68">
        <v>3.9632957496972971</v>
      </c>
      <c r="D20" s="68">
        <v>2.7375236319768965</v>
      </c>
      <c r="E20" s="68">
        <v>17.400551490264508</v>
      </c>
      <c r="F20" s="68">
        <v>75.489044215457568</v>
      </c>
      <c r="H20" s="3"/>
      <c r="I20" s="67"/>
    </row>
    <row r="21" spans="2:9" x14ac:dyDescent="0.2">
      <c r="B21" s="53" t="s">
        <v>30</v>
      </c>
      <c r="C21" s="68">
        <v>0.13508181842492131</v>
      </c>
      <c r="D21" s="68">
        <v>5.5227845701067625E-2</v>
      </c>
      <c r="E21" s="68">
        <v>0.39221815074919991</v>
      </c>
      <c r="F21" s="68">
        <v>97.972200350567718</v>
      </c>
      <c r="H21" s="3"/>
      <c r="I21" s="67"/>
    </row>
    <row r="22" spans="2:9" x14ac:dyDescent="0.2">
      <c r="B22" s="53" t="s">
        <v>24</v>
      </c>
      <c r="C22" s="68">
        <v>0.74156013284263</v>
      </c>
      <c r="D22" s="68">
        <v>0.8870583083350122</v>
      </c>
      <c r="E22" s="68">
        <v>13.812940481049552</v>
      </c>
      <c r="F22" s="68">
        <v>83.584909665090763</v>
      </c>
      <c r="H22" s="3"/>
      <c r="I22" s="67"/>
    </row>
    <row r="23" spans="2:9" x14ac:dyDescent="0.2">
      <c r="B23" s="76" t="s">
        <v>32</v>
      </c>
      <c r="C23" s="69" t="s">
        <v>33</v>
      </c>
      <c r="D23" s="68">
        <v>0</v>
      </c>
      <c r="E23" s="68">
        <v>0.13349746561028542</v>
      </c>
      <c r="F23" s="68">
        <v>99.390590814520195</v>
      </c>
      <c r="H23" s="3"/>
      <c r="I23" s="67"/>
    </row>
    <row r="24" spans="2:9" x14ac:dyDescent="0.2">
      <c r="B24" s="53" t="s">
        <v>19</v>
      </c>
      <c r="C24" s="68">
        <v>1.1179343956752843</v>
      </c>
      <c r="D24" s="68">
        <v>1.8620851735287209</v>
      </c>
      <c r="E24" s="68">
        <v>13.436318407337385</v>
      </c>
      <c r="F24" s="68">
        <v>82.985187674694345</v>
      </c>
      <c r="H24" s="3"/>
      <c r="I24" s="67"/>
    </row>
    <row r="25" spans="2:9" x14ac:dyDescent="0.2">
      <c r="B25" s="53" t="s">
        <v>28</v>
      </c>
      <c r="C25" s="68">
        <v>0.23991070362001524</v>
      </c>
      <c r="D25" s="69" t="s">
        <v>33</v>
      </c>
      <c r="E25" s="68">
        <v>1.4528761564461086</v>
      </c>
      <c r="F25" s="68">
        <v>97.853749776251746</v>
      </c>
      <c r="H25" s="3"/>
      <c r="I25" s="67"/>
    </row>
    <row r="26" spans="2:9" x14ac:dyDescent="0.2">
      <c r="B26" s="53" t="s">
        <v>27</v>
      </c>
      <c r="C26" s="68">
        <v>0.72080517192905524</v>
      </c>
      <c r="D26" s="68">
        <v>1.0478950293322065</v>
      </c>
      <c r="E26" s="68">
        <v>2.5698725967152041</v>
      </c>
      <c r="F26" s="68">
        <v>91.65641075880211</v>
      </c>
      <c r="H26" s="3"/>
      <c r="I26" s="67"/>
    </row>
    <row r="27" spans="2:9" x14ac:dyDescent="0.2">
      <c r="B27" s="53" t="s">
        <v>14</v>
      </c>
      <c r="C27" s="68">
        <v>3.4240015121520204</v>
      </c>
      <c r="D27" s="68">
        <v>3.4422758122322739</v>
      </c>
      <c r="E27" s="68">
        <v>15.685398178861284</v>
      </c>
      <c r="F27" s="68">
        <v>77.159249261267078</v>
      </c>
      <c r="H27" s="3"/>
      <c r="I27" s="67"/>
    </row>
    <row r="28" spans="2:9" x14ac:dyDescent="0.2">
      <c r="B28" s="75" t="s">
        <v>17</v>
      </c>
      <c r="C28" s="70">
        <v>4.4103015357568367</v>
      </c>
      <c r="D28" s="70">
        <v>3.5696218316185857</v>
      </c>
      <c r="E28" s="70">
        <v>13.495657704383031</v>
      </c>
      <c r="F28" s="70">
        <v>77.71486522427054</v>
      </c>
      <c r="I28" s="67"/>
    </row>
    <row r="30" spans="2:9" x14ac:dyDescent="0.2">
      <c r="B30" s="1" t="s">
        <v>86</v>
      </c>
    </row>
    <row r="31" spans="2:9" x14ac:dyDescent="0.2">
      <c r="B31" s="5" t="s">
        <v>34</v>
      </c>
    </row>
    <row r="33" spans="2:2" x14ac:dyDescent="0.2">
      <c r="B33" s="4" t="s">
        <v>61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H57"/>
  <sheetViews>
    <sheetView showGridLines="0" zoomScaleNormal="100" workbookViewId="0">
      <selection activeCell="A2" sqref="A2:XFD4"/>
    </sheetView>
  </sheetViews>
  <sheetFormatPr defaultColWidth="9.140625" defaultRowHeight="12" x14ac:dyDescent="0.2"/>
  <cols>
    <col min="1" max="1" width="9.140625" style="1"/>
    <col min="2" max="2" width="27.42578125" style="1" bestFit="1" customWidth="1"/>
    <col min="3" max="8" width="11.7109375" style="1" customWidth="1"/>
    <col min="9" max="16384" width="9.140625" style="1"/>
  </cols>
  <sheetData>
    <row r="3" spans="2:5" x14ac:dyDescent="0.25">
      <c r="B3" s="43" t="s">
        <v>104</v>
      </c>
      <c r="C3" s="26"/>
      <c r="D3" s="26"/>
      <c r="E3" s="26"/>
    </row>
    <row r="36" spans="2:2" ht="11.45" x14ac:dyDescent="0.2">
      <c r="B36" s="5" t="s">
        <v>34</v>
      </c>
    </row>
    <row r="38" spans="2:2" ht="11.45" x14ac:dyDescent="0.2">
      <c r="B38" s="4" t="s">
        <v>61</v>
      </c>
    </row>
    <row r="49" spans="2:8" x14ac:dyDescent="0.2">
      <c r="B49" s="26" t="s">
        <v>73</v>
      </c>
    </row>
    <row r="50" spans="2:8" ht="36" x14ac:dyDescent="0.2">
      <c r="B50" s="49" t="s">
        <v>72</v>
      </c>
      <c r="C50" s="50" t="s">
        <v>43</v>
      </c>
      <c r="D50" s="50" t="s">
        <v>44</v>
      </c>
      <c r="E50" s="50" t="s">
        <v>45</v>
      </c>
      <c r="F50" s="50" t="s">
        <v>80</v>
      </c>
      <c r="G50" s="50" t="s">
        <v>1</v>
      </c>
      <c r="H50" s="50" t="s">
        <v>2</v>
      </c>
    </row>
    <row r="51" spans="2:8" x14ac:dyDescent="0.2">
      <c r="B51" s="56" t="s">
        <v>57</v>
      </c>
      <c r="C51" s="9">
        <v>0</v>
      </c>
      <c r="D51" s="9">
        <v>8.1151653114630379E-2</v>
      </c>
      <c r="E51" s="9">
        <v>8.1375198247055858E-2</v>
      </c>
      <c r="F51" s="9">
        <v>6.1104086660216092E-2</v>
      </c>
      <c r="G51" s="9">
        <v>1.0795743284432431E-3</v>
      </c>
      <c r="H51" s="9">
        <v>1.7129315846152723E-2</v>
      </c>
    </row>
    <row r="52" spans="2:8" x14ac:dyDescent="0.2">
      <c r="B52" s="53" t="s">
        <v>58</v>
      </c>
      <c r="C52" s="10">
        <v>0</v>
      </c>
      <c r="D52" s="10">
        <v>9.6410584992521517E-2</v>
      </c>
      <c r="E52" s="10">
        <v>0.10677860869219277</v>
      </c>
      <c r="F52" s="10">
        <v>7.0607104700818712E-2</v>
      </c>
      <c r="G52" s="10">
        <v>3.0240481966718824E-3</v>
      </c>
      <c r="H52" s="10">
        <v>2.1199179605585549E-2</v>
      </c>
    </row>
    <row r="53" spans="2:8" x14ac:dyDescent="0.2">
      <c r="B53" s="53" t="s">
        <v>59</v>
      </c>
      <c r="C53" s="10">
        <v>0</v>
      </c>
      <c r="D53" s="10">
        <v>0.37764314250705028</v>
      </c>
      <c r="E53" s="10">
        <v>0.62776750559256012</v>
      </c>
      <c r="F53" s="10">
        <v>0.45700080904175699</v>
      </c>
      <c r="G53" s="10">
        <v>4.0733952196798755E-2</v>
      </c>
      <c r="H53" s="10">
        <v>0.11101095545635642</v>
      </c>
    </row>
    <row r="54" spans="2:8" x14ac:dyDescent="0.2">
      <c r="B54" s="53" t="s">
        <v>60</v>
      </c>
      <c r="C54" s="10">
        <v>1</v>
      </c>
      <c r="D54" s="10">
        <v>0.43909968881597383</v>
      </c>
      <c r="E54" s="10">
        <v>0.17993610407447932</v>
      </c>
      <c r="F54" s="10">
        <v>0.40514108959729872</v>
      </c>
      <c r="G54" s="10">
        <v>2.7449772459554753E-2</v>
      </c>
      <c r="H54" s="10">
        <v>0.83570693805637675</v>
      </c>
    </row>
    <row r="55" spans="2:8" x14ac:dyDescent="0.2">
      <c r="B55" s="52" t="s">
        <v>2</v>
      </c>
      <c r="C55" s="12">
        <v>1</v>
      </c>
      <c r="D55" s="12">
        <v>1</v>
      </c>
      <c r="E55" s="12">
        <v>1</v>
      </c>
      <c r="F55" s="12">
        <v>1</v>
      </c>
      <c r="G55" s="12">
        <v>1</v>
      </c>
      <c r="H55" s="12">
        <v>1</v>
      </c>
    </row>
    <row r="56" spans="2:8" x14ac:dyDescent="0.2">
      <c r="B56" s="4" t="s">
        <v>61</v>
      </c>
    </row>
    <row r="57" spans="2:8" x14ac:dyDescent="0.2">
      <c r="B57" s="5" t="s">
        <v>34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4:J61"/>
  <sheetViews>
    <sheetView showGridLines="0" zoomScaleNormal="100" workbookViewId="0">
      <selection activeCell="G41" sqref="G41"/>
    </sheetView>
  </sheetViews>
  <sheetFormatPr defaultColWidth="9.140625" defaultRowHeight="12" x14ac:dyDescent="0.2"/>
  <cols>
    <col min="1" max="1" width="9.140625" style="1"/>
    <col min="2" max="2" width="29.85546875" style="1" bestFit="1" customWidth="1"/>
    <col min="3" max="3" width="29.85546875" style="1" customWidth="1"/>
    <col min="4" max="4" width="13" style="1" customWidth="1"/>
    <col min="5" max="5" width="10.28515625" style="1" customWidth="1"/>
    <col min="6" max="6" width="11.140625" style="1" customWidth="1"/>
    <col min="7" max="7" width="12.28515625" style="1" customWidth="1"/>
    <col min="8" max="8" width="11.85546875" style="1" customWidth="1"/>
    <col min="9" max="9" width="11.140625" style="1" customWidth="1"/>
    <col min="10" max="16384" width="9.140625" style="1"/>
  </cols>
  <sheetData>
    <row r="4" spans="2:2" x14ac:dyDescent="0.25">
      <c r="B4" s="26" t="s">
        <v>105</v>
      </c>
    </row>
    <row r="36" spans="2:2" ht="11.45" x14ac:dyDescent="0.2">
      <c r="B36" s="5" t="s">
        <v>34</v>
      </c>
    </row>
    <row r="40" spans="2:2" ht="11.45" x14ac:dyDescent="0.2">
      <c r="B40" s="4" t="s">
        <v>61</v>
      </c>
    </row>
    <row r="52" spans="2:10" x14ac:dyDescent="0.2">
      <c r="B52" s="26" t="s">
        <v>67</v>
      </c>
    </row>
    <row r="53" spans="2:10" x14ac:dyDescent="0.2">
      <c r="B53" s="112" t="s">
        <v>54</v>
      </c>
      <c r="C53" s="91" t="s">
        <v>3</v>
      </c>
      <c r="D53" s="91" t="s">
        <v>0</v>
      </c>
      <c r="E53" s="94"/>
      <c r="F53" s="94"/>
      <c r="G53" s="94"/>
      <c r="H53" s="91" t="s">
        <v>77</v>
      </c>
      <c r="I53" s="91" t="s">
        <v>1</v>
      </c>
      <c r="J53" s="91" t="s">
        <v>2</v>
      </c>
    </row>
    <row r="54" spans="2:10" x14ac:dyDescent="0.2">
      <c r="B54" s="113"/>
      <c r="C54" s="92"/>
      <c r="D54" s="92" t="s">
        <v>2</v>
      </c>
      <c r="E54" s="92" t="s">
        <v>5</v>
      </c>
      <c r="F54" s="110"/>
      <c r="G54" s="110"/>
      <c r="H54" s="92"/>
      <c r="I54" s="92"/>
      <c r="J54" s="92"/>
    </row>
    <row r="55" spans="2:10" ht="60" x14ac:dyDescent="0.2">
      <c r="B55" s="113"/>
      <c r="C55" s="93"/>
      <c r="D55" s="93"/>
      <c r="E55" s="48" t="s">
        <v>6</v>
      </c>
      <c r="F55" s="48" t="s">
        <v>74</v>
      </c>
      <c r="G55" s="48" t="s">
        <v>78</v>
      </c>
      <c r="H55" s="93"/>
      <c r="I55" s="93"/>
      <c r="J55" s="93"/>
    </row>
    <row r="56" spans="2:10" x14ac:dyDescent="0.2">
      <c r="B56" s="34" t="s">
        <v>64</v>
      </c>
      <c r="C56" s="9">
        <v>0.55642946972469254</v>
      </c>
      <c r="D56" s="9">
        <v>0.51657521046224253</v>
      </c>
      <c r="E56" s="9">
        <v>0.64430105915811697</v>
      </c>
      <c r="F56" s="9">
        <v>0.49408131599545529</v>
      </c>
      <c r="G56" s="9">
        <v>0.38637413247527536</v>
      </c>
      <c r="H56" s="9">
        <v>0.5495978407509271</v>
      </c>
      <c r="I56" s="9">
        <v>0.38473197081153004</v>
      </c>
      <c r="J56" s="9">
        <v>0.54766207857162408</v>
      </c>
    </row>
    <row r="57" spans="2:10" x14ac:dyDescent="0.2">
      <c r="B57" s="53" t="s">
        <v>65</v>
      </c>
      <c r="C57" s="10">
        <v>0.26576715788329353</v>
      </c>
      <c r="D57" s="10">
        <v>0.26478665583664313</v>
      </c>
      <c r="E57" s="10">
        <v>0.10331044145562239</v>
      </c>
      <c r="F57" s="10">
        <v>0.28288636362558245</v>
      </c>
      <c r="G57" s="10">
        <v>0.49880487382719035</v>
      </c>
      <c r="H57" s="10">
        <v>0.35843682602532129</v>
      </c>
      <c r="I57" s="10">
        <v>0.34711848365616688</v>
      </c>
      <c r="J57" s="10">
        <v>0.27423082790989217</v>
      </c>
    </row>
    <row r="58" spans="2:10" x14ac:dyDescent="0.2">
      <c r="B58" s="53" t="s">
        <v>66</v>
      </c>
      <c r="C58" s="10">
        <v>0.17780337239201394</v>
      </c>
      <c r="D58" s="10">
        <v>0.2186381337011144</v>
      </c>
      <c r="E58" s="10">
        <v>0.25238849938626068</v>
      </c>
      <c r="F58" s="10">
        <v>0.22303232037896231</v>
      </c>
      <c r="G58" s="10">
        <v>0.11482099369753437</v>
      </c>
      <c r="H58" s="10">
        <v>9.196533322375168E-2</v>
      </c>
      <c r="I58" s="10">
        <v>0.26814954553230308</v>
      </c>
      <c r="J58" s="10">
        <v>0.1781070930940109</v>
      </c>
    </row>
    <row r="59" spans="2:10" x14ac:dyDescent="0.2">
      <c r="B59" s="52" t="s">
        <v>2</v>
      </c>
      <c r="C59" s="12">
        <v>1</v>
      </c>
      <c r="D59" s="12">
        <v>1</v>
      </c>
      <c r="E59" s="12">
        <v>1</v>
      </c>
      <c r="F59" s="12">
        <v>1</v>
      </c>
      <c r="G59" s="12">
        <v>1</v>
      </c>
      <c r="H59" s="12">
        <v>1</v>
      </c>
      <c r="I59" s="12">
        <v>1</v>
      </c>
      <c r="J59" s="12">
        <v>1</v>
      </c>
    </row>
    <row r="60" spans="2:10" x14ac:dyDescent="0.2">
      <c r="B60" s="4" t="s">
        <v>61</v>
      </c>
      <c r="C60" s="4"/>
    </row>
    <row r="61" spans="2:10" x14ac:dyDescent="0.2">
      <c r="B61" s="5" t="s">
        <v>34</v>
      </c>
      <c r="C61" s="5"/>
    </row>
  </sheetData>
  <mergeCells count="8">
    <mergeCell ref="J53:J55"/>
    <mergeCell ref="D54:D55"/>
    <mergeCell ref="E54:G54"/>
    <mergeCell ref="B53:B55"/>
    <mergeCell ref="C53:C55"/>
    <mergeCell ref="D53:G53"/>
    <mergeCell ref="H53:H55"/>
    <mergeCell ref="I53:I5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4:I57"/>
  <sheetViews>
    <sheetView showGridLines="0" zoomScaleNormal="100" workbookViewId="0">
      <selection activeCell="K23" sqref="K23"/>
    </sheetView>
  </sheetViews>
  <sheetFormatPr defaultColWidth="9.140625" defaultRowHeight="12" x14ac:dyDescent="0.2"/>
  <cols>
    <col min="1" max="1" width="9.140625" style="1"/>
    <col min="2" max="2" width="28" style="1" bestFit="1" customWidth="1"/>
    <col min="3" max="3" width="30.42578125" style="1" bestFit="1" customWidth="1"/>
    <col min="4" max="9" width="10.7109375" style="1" customWidth="1"/>
    <col min="10" max="16384" width="9.140625" style="1"/>
  </cols>
  <sheetData>
    <row r="4" spans="2:2" x14ac:dyDescent="0.25">
      <c r="B4" s="26" t="s">
        <v>106</v>
      </c>
    </row>
    <row r="38" spans="2:2" ht="11.45" x14ac:dyDescent="0.2">
      <c r="B38" s="5" t="s">
        <v>34</v>
      </c>
    </row>
    <row r="40" spans="2:2" ht="11.45" x14ac:dyDescent="0.2">
      <c r="B40" s="4" t="s">
        <v>63</v>
      </c>
    </row>
    <row r="50" spans="2:9" x14ac:dyDescent="0.2">
      <c r="B50" s="26" t="s">
        <v>68</v>
      </c>
    </row>
    <row r="51" spans="2:9" ht="36" x14ac:dyDescent="0.2">
      <c r="B51" s="35" t="s">
        <v>54</v>
      </c>
      <c r="C51" s="35"/>
      <c r="D51" s="20" t="s">
        <v>43</v>
      </c>
      <c r="E51" s="20" t="s">
        <v>44</v>
      </c>
      <c r="F51" s="20" t="s">
        <v>45</v>
      </c>
      <c r="G51" s="20" t="s">
        <v>80</v>
      </c>
      <c r="H51" s="20" t="s">
        <v>1</v>
      </c>
      <c r="I51" s="20" t="s">
        <v>2</v>
      </c>
    </row>
    <row r="52" spans="2:9" x14ac:dyDescent="0.2">
      <c r="B52" s="34" t="s">
        <v>64</v>
      </c>
      <c r="C52" s="56" t="s">
        <v>2</v>
      </c>
      <c r="D52" s="32">
        <v>0.55644216855733553</v>
      </c>
      <c r="E52" s="32">
        <v>0.58620981342884093</v>
      </c>
      <c r="F52" s="32">
        <v>0.46962631889247108</v>
      </c>
      <c r="G52" s="32">
        <v>0.53838629563301166</v>
      </c>
      <c r="H52" s="32">
        <v>0.38473197081153016</v>
      </c>
      <c r="I52" s="32">
        <v>0.54766207880409179</v>
      </c>
    </row>
    <row r="53" spans="2:9" x14ac:dyDescent="0.2">
      <c r="B53" s="53" t="s">
        <v>65</v>
      </c>
      <c r="C53" s="53"/>
      <c r="D53" s="7">
        <v>0.26570861456909578</v>
      </c>
      <c r="E53" s="7">
        <v>0.2595815629989387</v>
      </c>
      <c r="F53" s="7">
        <v>0.29758555700559119</v>
      </c>
      <c r="G53" s="7">
        <v>0.37011446550761662</v>
      </c>
      <c r="H53" s="7">
        <v>0.3471184836561671</v>
      </c>
      <c r="I53" s="7">
        <v>0.27423082802629573</v>
      </c>
    </row>
    <row r="54" spans="2:9" x14ac:dyDescent="0.2">
      <c r="B54" s="53" t="s">
        <v>66</v>
      </c>
      <c r="C54" s="53"/>
      <c r="D54" s="7">
        <v>0.17784921687356856</v>
      </c>
      <c r="E54" s="7">
        <v>0.15420862357222051</v>
      </c>
      <c r="F54" s="7">
        <v>0.23278812410193772</v>
      </c>
      <c r="G54" s="7">
        <v>9.1499238859371945E-2</v>
      </c>
      <c r="H54" s="7">
        <v>0.26814954553230314</v>
      </c>
      <c r="I54" s="7">
        <v>0.17810709316961254</v>
      </c>
    </row>
    <row r="55" spans="2:9" x14ac:dyDescent="0.2">
      <c r="B55" s="52" t="s">
        <v>2</v>
      </c>
      <c r="C55" s="52"/>
      <c r="D55" s="22">
        <v>1</v>
      </c>
      <c r="E55" s="22">
        <v>1</v>
      </c>
      <c r="F55" s="22">
        <v>1</v>
      </c>
      <c r="G55" s="22">
        <v>1</v>
      </c>
      <c r="H55" s="22">
        <v>1</v>
      </c>
      <c r="I55" s="22">
        <v>1</v>
      </c>
    </row>
    <row r="56" spans="2:9" x14ac:dyDescent="0.2">
      <c r="B56" s="4" t="s">
        <v>63</v>
      </c>
    </row>
    <row r="57" spans="2:9" x14ac:dyDescent="0.2">
      <c r="B57" s="5" t="s">
        <v>34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3:H55"/>
  <sheetViews>
    <sheetView showGridLines="0" zoomScaleNormal="100" workbookViewId="0">
      <selection activeCell="C43" sqref="C43"/>
    </sheetView>
  </sheetViews>
  <sheetFormatPr defaultColWidth="9.140625" defaultRowHeight="12" x14ac:dyDescent="0.2"/>
  <cols>
    <col min="1" max="1" width="9.140625" style="1"/>
    <col min="2" max="2" width="28" style="1" bestFit="1" customWidth="1"/>
    <col min="3" max="3" width="30.42578125" style="1" bestFit="1" customWidth="1"/>
    <col min="4" max="8" width="10.7109375" style="1" customWidth="1"/>
    <col min="9" max="16384" width="9.140625" style="1"/>
  </cols>
  <sheetData>
    <row r="3" spans="2:2" x14ac:dyDescent="0.25">
      <c r="B3" s="26" t="s">
        <v>107</v>
      </c>
    </row>
    <row r="36" spans="2:2" ht="11.45" x14ac:dyDescent="0.2">
      <c r="B36" s="5" t="s">
        <v>34</v>
      </c>
    </row>
    <row r="38" spans="2:2" ht="11.45" x14ac:dyDescent="0.2">
      <c r="B38" s="4" t="s">
        <v>63</v>
      </c>
    </row>
    <row r="48" spans="2:2" x14ac:dyDescent="0.2">
      <c r="B48" s="1" t="s">
        <v>69</v>
      </c>
    </row>
    <row r="49" spans="2:8" ht="36" x14ac:dyDescent="0.2">
      <c r="B49" s="35" t="s">
        <v>54</v>
      </c>
      <c r="C49" s="37"/>
      <c r="D49" s="50" t="s">
        <v>57</v>
      </c>
      <c r="E49" s="50" t="s">
        <v>58</v>
      </c>
      <c r="F49" s="50" t="s">
        <v>59</v>
      </c>
      <c r="G49" s="50" t="s">
        <v>60</v>
      </c>
      <c r="H49" s="50" t="s">
        <v>2</v>
      </c>
    </row>
    <row r="50" spans="2:8" x14ac:dyDescent="0.2">
      <c r="B50" s="36" t="s">
        <v>64</v>
      </c>
      <c r="C50" s="55" t="s">
        <v>2</v>
      </c>
      <c r="D50" s="9">
        <v>0.48410836658494988</v>
      </c>
      <c r="E50" s="9">
        <v>0.5514704828196787</v>
      </c>
      <c r="F50" s="9">
        <v>0.47002572859014452</v>
      </c>
      <c r="G50" s="9">
        <v>0.56190005091835571</v>
      </c>
      <c r="H50" s="9">
        <v>0.54766207857162408</v>
      </c>
    </row>
    <row r="51" spans="2:8" x14ac:dyDescent="0.2">
      <c r="B51" s="38" t="s">
        <v>65</v>
      </c>
      <c r="C51" s="39"/>
      <c r="D51" s="10">
        <v>0.30495361379917191</v>
      </c>
      <c r="E51" s="10">
        <v>0.28001970350947691</v>
      </c>
      <c r="F51" s="10">
        <v>0.35424768855602645</v>
      </c>
      <c r="G51" s="10">
        <v>0.26198451645872378</v>
      </c>
      <c r="H51" s="10">
        <v>0.27423082790989217</v>
      </c>
    </row>
    <row r="52" spans="2:8" x14ac:dyDescent="0.2">
      <c r="B52" s="38" t="s">
        <v>66</v>
      </c>
      <c r="C52" s="39"/>
      <c r="D52" s="10">
        <v>0.21093801961587824</v>
      </c>
      <c r="E52" s="10">
        <v>0.1685098136708445</v>
      </c>
      <c r="F52" s="10">
        <v>0.17572658285382911</v>
      </c>
      <c r="G52" s="10">
        <v>0.17611543262292048</v>
      </c>
      <c r="H52" s="10">
        <v>0.1781070930940109</v>
      </c>
    </row>
    <row r="53" spans="2:8" x14ac:dyDescent="0.2">
      <c r="B53" s="103" t="s">
        <v>2</v>
      </c>
      <c r="C53" s="103"/>
      <c r="D53" s="12">
        <v>1</v>
      </c>
      <c r="E53" s="12">
        <v>1</v>
      </c>
      <c r="F53" s="12">
        <v>1</v>
      </c>
      <c r="G53" s="12">
        <v>1</v>
      </c>
      <c r="H53" s="12">
        <v>1</v>
      </c>
    </row>
    <row r="54" spans="2:8" x14ac:dyDescent="0.2">
      <c r="B54" s="4" t="s">
        <v>63</v>
      </c>
    </row>
    <row r="55" spans="2:8" x14ac:dyDescent="0.2">
      <c r="B55" s="5" t="s">
        <v>34</v>
      </c>
    </row>
  </sheetData>
  <mergeCells count="1">
    <mergeCell ref="B53:C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F1</vt:lpstr>
      <vt:lpstr>F2</vt:lpstr>
      <vt:lpstr>F3</vt:lpstr>
      <vt:lpstr>F4</vt:lpstr>
      <vt:lpstr>T-1</vt:lpstr>
      <vt:lpstr>F5</vt:lpstr>
      <vt:lpstr>F6</vt:lpstr>
      <vt:lpstr>F7</vt:lpstr>
      <vt:lpstr>F8</vt:lpstr>
      <vt:lpstr>F9</vt:lpstr>
      <vt:lpstr>T2</vt:lpstr>
      <vt:lpstr>F10</vt:lpstr>
      <vt:lpstr>F11</vt:lpstr>
      <vt:lpstr>F12</vt:lpstr>
      <vt:lpstr>F13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AGAFITEI Mihaela (ESTAT)</dc:creator>
  <cp:lastModifiedBy>AGAFITEI Mihaela (ESTAT)</cp:lastModifiedBy>
  <dcterms:created xsi:type="dcterms:W3CDTF">2016-06-24T13:07:48Z</dcterms:created>
  <dcterms:modified xsi:type="dcterms:W3CDTF">2016-10-27T12:47:01Z</dcterms:modified>
</cp:coreProperties>
</file>