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360" yWindow="165" windowWidth="19380" windowHeight="14025" tabRatio="899"/>
  </bookViews>
  <sheets>
    <sheet name="Figure 1" sheetId="51" r:id="rId1"/>
    <sheet name="Figure 2" sheetId="48" r:id="rId2"/>
    <sheet name="Table 1" sheetId="21" r:id="rId3"/>
    <sheet name="Figure 3" sheetId="56" r:id="rId4"/>
    <sheet name="Figure 4" sheetId="57" r:id="rId5"/>
    <sheet name="Figure 5" sheetId="55" r:id="rId6"/>
    <sheet name="Table 2" sheetId="54" r:id="rId7"/>
  </sheets>
  <calcPr calcId="145621"/>
</workbook>
</file>

<file path=xl/calcChain.xml><?xml version="1.0" encoding="utf-8"?>
<calcChain xmlns="http://schemas.openxmlformats.org/spreadsheetml/2006/main">
  <c r="E40" i="56" l="1"/>
  <c r="E49" i="56"/>
  <c r="E48" i="56"/>
  <c r="E47" i="56"/>
  <c r="E46" i="56"/>
  <c r="E45" i="56"/>
  <c r="E44" i="56"/>
  <c r="E43" i="56"/>
  <c r="E42" i="56"/>
  <c r="E41" i="56"/>
  <c r="E38" i="56"/>
  <c r="E37" i="56"/>
  <c r="E36" i="56"/>
  <c r="E35" i="56"/>
  <c r="E34" i="56"/>
  <c r="E33" i="56"/>
  <c r="E32" i="56"/>
  <c r="E31" i="56"/>
  <c r="E30" i="56"/>
  <c r="E29" i="56"/>
  <c r="E28" i="56"/>
  <c r="E27" i="56"/>
  <c r="E26" i="56"/>
  <c r="E25" i="56"/>
  <c r="E24" i="56"/>
  <c r="E23" i="56"/>
  <c r="E22" i="56"/>
  <c r="E21" i="56"/>
  <c r="E20" i="56"/>
  <c r="E19" i="56"/>
  <c r="E18" i="56"/>
  <c r="E17" i="56"/>
  <c r="E16" i="56"/>
  <c r="E15" i="56"/>
  <c r="E14" i="56"/>
  <c r="E13" i="56"/>
  <c r="E12" i="56"/>
  <c r="E11" i="56"/>
</calcChain>
</file>

<file path=xl/sharedStrings.xml><?xml version="1.0" encoding="utf-8"?>
<sst xmlns="http://schemas.openxmlformats.org/spreadsheetml/2006/main" count="282" uniqueCount="117">
  <si>
    <t>Agricultural products</t>
  </si>
  <si>
    <t>:</t>
  </si>
  <si>
    <t>(%)</t>
  </si>
  <si>
    <t>Barley</t>
  </si>
  <si>
    <t>Butter</t>
  </si>
  <si>
    <t>Cheese</t>
  </si>
  <si>
    <t>Drinking milk</t>
  </si>
  <si>
    <t>Other fresh products</t>
  </si>
  <si>
    <t>Other manufactured products</t>
  </si>
  <si>
    <t>Agriculture, forestry and fisheries</t>
  </si>
  <si>
    <t>Luxembourg</t>
  </si>
  <si>
    <t>Belgium</t>
  </si>
  <si>
    <t>Ireland</t>
  </si>
  <si>
    <t>Austria</t>
  </si>
  <si>
    <t>Sweden</t>
  </si>
  <si>
    <t>Denmark</t>
  </si>
  <si>
    <t>Finland</t>
  </si>
  <si>
    <t>Lithuania</t>
  </si>
  <si>
    <t>Latvia</t>
  </si>
  <si>
    <t>Germany</t>
  </si>
  <si>
    <t>France</t>
  </si>
  <si>
    <t>Spain</t>
  </si>
  <si>
    <t>Italy</t>
  </si>
  <si>
    <t>Greece</t>
  </si>
  <si>
    <t>Cyprus</t>
  </si>
  <si>
    <t>Slovenia</t>
  </si>
  <si>
    <t>Czech Republic</t>
  </si>
  <si>
    <t>Malta</t>
  </si>
  <si>
    <t>Portugal</t>
  </si>
  <si>
    <t>Estonia</t>
  </si>
  <si>
    <t>Slovakia</t>
  </si>
  <si>
    <t>Hungary</t>
  </si>
  <si>
    <t>Poland</t>
  </si>
  <si>
    <t>Romania</t>
  </si>
  <si>
    <t>Bulgaria</t>
  </si>
  <si>
    <t>Croatia</t>
  </si>
  <si>
    <t>Turkey</t>
  </si>
  <si>
    <t>Potatoes</t>
  </si>
  <si>
    <t>Cereals</t>
  </si>
  <si>
    <t>(%, based on tonnes)</t>
  </si>
  <si>
    <t>Bookmark:</t>
  </si>
  <si>
    <t>Bookmarks:</t>
  </si>
  <si>
    <t>START</t>
  </si>
  <si>
    <t>STOP</t>
  </si>
  <si>
    <t>Iceland</t>
  </si>
  <si>
    <t>(million tonnes)</t>
  </si>
  <si>
    <t>Netherlands</t>
  </si>
  <si>
    <t>Other</t>
  </si>
  <si>
    <t>Rye and
maslin</t>
  </si>
  <si>
    <t>Sugar beet</t>
  </si>
  <si>
    <t>United Kingdom</t>
  </si>
  <si>
    <t>FYR of Macedonia</t>
  </si>
  <si>
    <t>Montenegro</t>
  </si>
  <si>
    <t>Values used to make figure</t>
  </si>
  <si>
    <r>
      <t>Source:</t>
    </r>
    <r>
      <rPr>
        <sz val="9"/>
        <color indexed="62"/>
        <rFont val="Arial"/>
        <family val="2"/>
      </rPr>
      <t xml:space="preserve"> Eurostat (online data code: apro_mk_pobta)</t>
    </r>
  </si>
  <si>
    <r>
      <t>Source:</t>
    </r>
    <r>
      <rPr>
        <sz val="9"/>
        <color indexed="62"/>
        <rFont val="Arial"/>
        <family val="2"/>
      </rPr>
      <t xml:space="preserve"> Eurostat (online data codes: apro_mk_pobta and apro_mt_pann)</t>
    </r>
  </si>
  <si>
    <t>(thousand tonnes)</t>
  </si>
  <si>
    <t>Serbia</t>
  </si>
  <si>
    <t>Sunflower seed</t>
  </si>
  <si>
    <t>Rape and turnip rape seeds</t>
  </si>
  <si>
    <t xml:space="preserve">Belgium </t>
  </si>
  <si>
    <t xml:space="preserve">Germany </t>
  </si>
  <si>
    <t xml:space="preserve">Ireland </t>
  </si>
  <si>
    <t xml:space="preserve">Greece </t>
  </si>
  <si>
    <t xml:space="preserve">Portugal </t>
  </si>
  <si>
    <t xml:space="preserve">Finland </t>
  </si>
  <si>
    <t xml:space="preserve">United Kingdom </t>
  </si>
  <si>
    <t xml:space="preserve">Bosnia and Herzegovina </t>
  </si>
  <si>
    <t>Grain maize and
corn-cob-mix</t>
  </si>
  <si>
    <t>Cream for direct consumption</t>
  </si>
  <si>
    <t>Powder products</t>
  </si>
  <si>
    <t>Note: includes Eurostat estimates made for the purpose of this publication.</t>
  </si>
  <si>
    <t>Figure 5: Utilisation of whole milk, EU-28, 2015</t>
  </si>
  <si>
    <t>Table 2: Agricultural production related to animals, 2015</t>
  </si>
  <si>
    <t>Meat from:</t>
  </si>
  <si>
    <t>pigs</t>
  </si>
  <si>
    <t>sheep</t>
  </si>
  <si>
    <t>bovines</t>
  </si>
  <si>
    <t>Norway</t>
  </si>
  <si>
    <t>Bosnia and Herzegovina</t>
  </si>
  <si>
    <t>Switzerland</t>
  </si>
  <si>
    <t>http://appsso.eurostat.ec.europa.eu/nui/show.do?query=BOOKMARK_DS-052400_QID_54E363E1_UID_-3F171EB0&amp;layout=TIME,C,X,0;DAIRYPROD,L,Y,0;MILKITEM,L,Z,0;GEO,L,Z,1;INDICATORS,C,Z,2;&amp;zSelection=DS-052400MILKITEM,UWM;DS-052400GEO,EU28;DS-052400INDICATORS,OBS_FLAG;&amp;rankName1=INDICATORS_1_2_-1_2&amp;rankName2=GEO_1_2_0_1&amp;rankName3=MILKITEM_1_2_0_1&amp;rankName4=TIME_1_0_0_0&amp;rankName5=DAIRYPROD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</si>
  <si>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-052400_QID_-16E578D8_UID_-3F171EB0&amp;layout=TIME,C,X,0;DAIRYPROD,L,X,1;GEO,L,Y,0;MILKITEM,L,Z,0;INDICATORS,C,Z,1;&amp;zSelection=DS-052400MILKITEM,UWM;DS-052400INDICATORS,OBS_FLAG;&amp;rankName1=INDICATORS_1_2_-1_2&amp;rankName2=MILKITEM_1_2_-1_2&amp;rankName3=TIME_1_0_0_0&amp;rankName4=DAIRYPROD_1_0_1_0&amp;rankName5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</si>
  <si>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-056118_QID_79334C09_UID_-3F171EB0&amp;layout=TIME,C,X,0;MEAT,L,X,1;GEO,L,Y,0;MEATITEM,L,Z,0;UNIT,L,Z,1;INDICATORS,C,Z,2;&amp;zSelection=DS-056118UNIT,THS_T;DS-056118MEATITEM,SL;DS-056118INDICATORS,OBS_FLAG;&amp;rankName1=UNIT_1_2_-1_2&amp;rankName2=MEATITEM_1_2_-1_2&amp;rankName3=INDICATORS_1_2_-1_2&amp;rankName4=TIME_1_0_0_0&amp;rankName5=MEAT_1_2_1_0&amp;rankName6=GEO_1_2_0_1&amp;sortC=ASC_-1_FIRST&amp;rStp=&amp;cStp=&amp;rDCh=&amp;cDCh=&amp;rDM=true&amp;cDM=true&amp;footnes=false&amp;empty=false&amp;wai=false&amp;time_mode=ROLLING&amp;time_most_recent=true&amp;lang=EN&amp;cfo=%23%23%23%2C%23%23%23.%23%23%23</t>
  </si>
  <si>
    <t>Albania</t>
  </si>
  <si>
    <t>Raw cows' milk delivered to dairies</t>
  </si>
  <si>
    <r>
      <t>Source:</t>
    </r>
    <r>
      <rPr>
        <sz val="9"/>
        <color indexed="62"/>
        <rFont val="Arial"/>
        <family val="2"/>
      </rPr>
      <t xml:space="preserve"> Eurostat (online data code: apro_acs_a)</t>
    </r>
  </si>
  <si>
    <t>Figure 1: Production of main agricultural crops, EU-28, 2013–2015</t>
  </si>
  <si>
    <t>Table 1: Agricultural production of crops, 2015</t>
  </si>
  <si>
    <t>http://appsso.eurostat.ec.europa.eu/nui/show.do?query=BOOKMARK_DS-600869_QID_-1DB0E762_UID_-3F171EB0&amp;layout=TIME,C,X,0;GEO,L,Y,0;STRUCPRO,L,Z,0;CROPS,L,Z,1;INDICATORS,C,Z,2;&amp;zSelection=DS-600869CROPS,V3100;DS-600869STRUCPRO,PR;DS-600869INDICATORS,OBS_FLAG;&amp;rankName1=INDICATORS_1_2_-1_2&amp;rankName2=STRUCPRO_1_2_-1_2&amp;rankName3=CROPS_1_0_1_0&amp;rankName4=TIME_1_0_0_0&amp;rankName5=GEO_1_2_0_1&amp;sortC=ASC_-1_FIRST&amp;rStp=&amp;cStp=&amp;rDCh=&amp;cDCh=&amp;rDM=true&amp;cDM=true&amp;footnes=false&amp;empty=false&amp;wai=false&amp;time_mode=ROLLING&amp;time_most_recent=true&amp;lang=EN&amp;cfo=%23%23%23%2C%23%23%23.%23%23%23</t>
  </si>
  <si>
    <t>Figure 3: Production of tomatoes, 2015</t>
  </si>
  <si>
    <t>http://appsso.eurostat.ec.europa.eu/nui/show.do?query=BOOKMARK_DS-600869_QID_1B9487E_UID_-3F171EB0&amp;layout=TIME,C,X,0;GEO,L,Y,0;STRUCPRO,L,Z,0;CROPS,L,Z,1;INDICATORS,C,Z,2;&amp;zSelection=DS-600869CROPS,F1110;DS-600869INDICATORS,OBS_FLAG;DS-600869STRUCPRO,PR;&amp;rankName1=INDICATORS_1_2_-1_2&amp;rankName2=CROPS_1_2_-1_2&amp;rankName3=STRUCPRO_1_2_-1_2&amp;rankName4=TIME_1_0_0_0&amp;rankName5=GEO_1_2_0_1&amp;sortC=ASC_-1_FIRST&amp;rStp=&amp;cStp=&amp;rDCh=&amp;cDCh=&amp;rDM=true&amp;cDM=true&amp;footnes=false&amp;empty=false&amp;wai=false&amp;time_mode=ROLLING&amp;time_most_recent=true&amp;lang=EN&amp;cfo=%23%23%23%2C%23%23%23.%23%23%23</t>
  </si>
  <si>
    <t>Figure 4: Production of apples, 2015</t>
  </si>
  <si>
    <t>http://appsso.eurostat.ec.europa.eu/nui/show.do?query=BOOKMARK_DS-600869_QID_-544B67BC_UID_-3F171EB0&amp;layout=TIME,C,X,0;CROPS,L,Y,0;STRUCPRO,L,Z,0;GEO,L,Z,1;INDICATORS,C,Z,2;&amp;zSelection=DS-600869GEO,EU28;DS-600869INDICATORS,OBS_FLAG;DS-600869STRUCPRO,PR;&amp;rankName1=INDICATORS_1_2_-1_2&amp;rankName2=STRUCPRO_1_2_-1_2&amp;rankName3=GEO_1_2_1_0&amp;rankName4=TIME_1_0_0_0&amp;rankName5=CROPS_1_2_0_1&amp;sortC=ASC_-1_FIRST&amp;rStp=&amp;cStp=&amp;rDCh=&amp;cDCh=&amp;rDM=true&amp;cDM=true&amp;footnes=false&amp;empty=false&amp;wai=false&amp;time_mode=ROLLING&amp;time_most_recent=true&amp;lang=EN&amp;cfo=%23%23%23%2C%23%23%23.%23%23%23</t>
  </si>
  <si>
    <t>Rape and turnip rape</t>
  </si>
  <si>
    <t>http://appsso.eurostat.ec.europa.eu/nui/show.do?query=BOOKMARK_DS-600869_QID_-7F89973B_UID_-3F171EB0&amp;layout=TIME,C,X,0;CROPS,L,X,1;GEO,L,Y,0;STRUCPRO,L,Z,0;INDICATORS,C,Z,1;&amp;zSelection=DS-600869INDICATORS,OBS_FLAG;DS-600869STRUCPRO,PR;&amp;rankName1=INDICATORS_1_2_-1_2&amp;rankName2=STRUCPRO_1_2_-1_2&amp;rankName3=TIME_1_0_0_0&amp;rankName4=CROPS_1_0_1_0&amp;rankName5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</si>
  <si>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-600869_QID_-7686738A_UID_-3F171EB0&amp;layout=TIME,C,X,0;CROPS,L,Y,0;STRUCPRO,L,Z,0;GEO,L,Z,1;INDICATORS,C,Z,2;&amp;zSelection=DS-600869GEO,EU28;DS-600869INDICATORS,OBS_FLAG;DS-600869STRUCPRO,PR;&amp;rankName1=GEO_1_2_-1_2&amp;rankName2=INDICATORS_1_2_-1_2&amp;rankName3=STRUCPRO_1_2_-1_2&amp;rankName4=TIME_1_0_0_0&amp;rankName5=CROPS_1_0_0_1&amp;sortR=ASC_-1_FIRST&amp;sortC=ASC_-1_FIRST&amp;rStp=&amp;cStp=&amp;rDCh=&amp;cDCh=&amp;rDM=true&amp;cDM=true&amp;footnes=false&amp;empty=false&amp;wai=false&amp;time_mode=ROLLING&amp;time_most_recent=true&amp;lang=EN&amp;cfo=%23%23%23%2C%23%23%23.%23%23%23</t>
  </si>
  <si>
    <t>Figure 2: Production of cereals, EU-28, 2015</t>
  </si>
  <si>
    <t>EU-28</t>
  </si>
  <si>
    <t>Norway (¹)</t>
  </si>
  <si>
    <t>(¹) Rape and turnip rape seeds: 2014.</t>
  </si>
  <si>
    <t>Kosovo (²)</t>
  </si>
  <si>
    <t>(²) 2013.</t>
  </si>
  <si>
    <t>Luxembourg (¹)</t>
  </si>
  <si>
    <t>(¹) Provisional.</t>
  </si>
  <si>
    <t>Serbia (²)</t>
  </si>
  <si>
    <t>Norway (²)</t>
  </si>
  <si>
    <t>(²) 2014.</t>
  </si>
  <si>
    <t>Bosnia and Herzegovina (³)</t>
  </si>
  <si>
    <t>(³) Estimate.</t>
  </si>
  <si>
    <t>Kosovo (⁴)</t>
  </si>
  <si>
    <t>(⁴) 2013.</t>
  </si>
  <si>
    <t>Italy (¹)</t>
  </si>
  <si>
    <t>Belgium (¹)</t>
  </si>
  <si>
    <t xml:space="preserve">EU-28 (¹) </t>
  </si>
  <si>
    <t>(¹) Includes Eurostat estimates made for the purpose of this publication.</t>
  </si>
  <si>
    <t>Common wheat
and spelt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</si>
</sst>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0.0"/>
    <numFmt numFmtId="166" formatCode="#.0"/>
    <numFmt numFmtId="167" formatCode="@_i"/>
    <numFmt numFmtId="168" formatCode="#,##0_i"/>
    <numFmt numFmtId="169" formatCode="#,##0.0_i"/>
  </numFmts>
  <fonts count="36" x14ac:knownFonts="1"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sz val="8"/>
      <color indexed="12"/>
      <name val="Calibri"/>
      <family val="2"/>
    </font>
    <font>
      <sz val="8"/>
      <color indexed="18"/>
      <name val="Calibri"/>
      <family val="2"/>
    </font>
    <font>
      <sz val="8"/>
      <color indexed="8"/>
      <name val="Calibri"/>
      <family val="2"/>
    </font>
    <font>
      <b/>
      <sz val="8"/>
      <color indexed="9"/>
      <name val="Calibri"/>
      <family val="2"/>
    </font>
    <font>
      <b/>
      <sz val="8"/>
      <color indexed="18"/>
      <name val="Calibri"/>
      <family val="2"/>
    </font>
    <font>
      <i/>
      <sz val="8"/>
      <color indexed="57"/>
      <name val="Calibri"/>
      <family val="2"/>
    </font>
    <font>
      <sz val="8"/>
      <color indexed="25"/>
      <name val="Calibri"/>
      <family val="2"/>
    </font>
    <font>
      <b/>
      <sz val="15"/>
      <color indexed="8"/>
      <name val="Calibri"/>
      <family val="2"/>
    </font>
    <font>
      <b/>
      <sz val="13"/>
      <color indexed="8"/>
      <name val="Calibri"/>
      <family val="2"/>
    </font>
    <font>
      <b/>
      <sz val="11"/>
      <color indexed="8"/>
      <name val="Calibri"/>
      <family val="2"/>
    </font>
    <font>
      <sz val="8"/>
      <color indexed="52"/>
      <name val="Calibri"/>
      <family val="2"/>
    </font>
    <font>
      <sz val="8"/>
      <color indexed="9"/>
      <name val="Calibri"/>
      <family val="2"/>
    </font>
    <font>
      <sz val="8"/>
      <color indexed="27"/>
      <name val="Calibri"/>
      <family val="2"/>
    </font>
    <font>
      <b/>
      <sz val="8"/>
      <color indexed="10"/>
      <name val="Calibri"/>
      <family val="2"/>
    </font>
    <font>
      <b/>
      <sz val="18"/>
      <color indexed="8"/>
      <name val="Cambria"/>
      <family val="2"/>
    </font>
    <font>
      <b/>
      <sz val="8"/>
      <color indexed="12"/>
      <name val="Calibri"/>
      <family val="2"/>
    </font>
    <font>
      <b/>
      <sz val="9"/>
      <color indexed="14"/>
      <name val="Arial"/>
      <family val="2"/>
    </font>
    <font>
      <sz val="9"/>
      <color indexed="62"/>
      <name val="Arial"/>
      <family val="2"/>
    </font>
    <font>
      <sz val="9"/>
      <color indexed="18"/>
      <name val="Arial"/>
      <family val="2"/>
    </font>
    <font>
      <b/>
      <sz val="9"/>
      <color indexed="62"/>
      <name val="Arial"/>
      <family val="2"/>
    </font>
    <font>
      <sz val="9"/>
      <color indexed="14"/>
      <name val="Arial"/>
      <family val="2"/>
    </font>
    <font>
      <b/>
      <sz val="9"/>
      <color indexed="18"/>
      <name val="Arial"/>
      <family val="2"/>
    </font>
    <font>
      <sz val="9"/>
      <color indexed="63"/>
      <name val="Arial"/>
      <family val="2"/>
    </font>
    <font>
      <i/>
      <sz val="9"/>
      <color indexed="62"/>
      <name val="Arial"/>
      <family val="2"/>
    </font>
    <font>
      <b/>
      <sz val="11"/>
      <color indexed="62"/>
      <name val="Arial"/>
      <family val="2"/>
    </font>
    <font>
      <b/>
      <sz val="11"/>
      <color rgb="FFFF0000"/>
      <name val="Arial"/>
      <family val="2"/>
    </font>
    <font>
      <i/>
      <sz val="9"/>
      <name val="Arial"/>
      <family val="2"/>
    </font>
    <font>
      <sz val="9"/>
      <color rgb="FFFF000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color theme="0"/>
      <name val="Arial"/>
      <family val="2"/>
    </font>
    <font>
      <b/>
      <sz val="11"/>
      <color indexed="14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56"/>
      </patternFill>
    </fill>
    <fill>
      <patternFill patternType="solid">
        <fgColor indexed="21"/>
      </patternFill>
    </fill>
    <fill>
      <patternFill patternType="solid">
        <fgColor indexed="24"/>
      </patternFill>
    </fill>
    <fill>
      <patternFill patternType="solid">
        <fgColor indexed="59"/>
      </patternFill>
    </fill>
    <fill>
      <patternFill patternType="solid">
        <fgColor indexed="17"/>
      </patternFill>
    </fill>
    <fill>
      <patternFill patternType="solid">
        <fgColor indexed="58"/>
      </patternFill>
    </fill>
    <fill>
      <patternFill patternType="solid">
        <fgColor indexed="19"/>
      </patternFill>
    </fill>
    <fill>
      <patternFill patternType="solid">
        <fgColor indexed="60"/>
      </patternFill>
    </fill>
    <fill>
      <patternFill patternType="solid">
        <fgColor indexed="8"/>
      </patternFill>
    </fill>
    <fill>
      <patternFill patternType="solid">
        <fgColor indexed="16"/>
      </patternFill>
    </fill>
    <fill>
      <patternFill patternType="solid">
        <fgColor indexed="57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thick">
        <color indexed="59"/>
      </bottom>
      <diagonal/>
    </border>
    <border>
      <left/>
      <right/>
      <top/>
      <bottom style="medium">
        <color indexed="59"/>
      </bottom>
      <diagonal/>
    </border>
    <border>
      <left/>
      <right/>
      <top/>
      <bottom style="double">
        <color indexed="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hair">
        <color rgb="FFC0C0C0"/>
      </bottom>
      <diagonal/>
    </border>
    <border>
      <left style="hair">
        <color rgb="FFC0C0C0"/>
      </left>
      <right/>
      <top style="thin">
        <color rgb="FF000000"/>
      </top>
      <bottom/>
      <diagonal/>
    </border>
    <border>
      <left style="hair">
        <color rgb="FFC0C0C0"/>
      </left>
      <right/>
      <top style="thin">
        <color rgb="FF000000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hair">
        <color rgb="FFC0C0C0"/>
      </bottom>
      <diagonal/>
    </border>
    <border>
      <left style="hair">
        <color rgb="FFC0C0C0"/>
      </left>
      <right/>
      <top/>
      <bottom/>
      <diagonal/>
    </border>
    <border>
      <left style="hair">
        <color rgb="FFC0C0C0"/>
      </left>
      <right/>
      <top style="thin">
        <color indexed="64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thin">
        <color rgb="FF000000"/>
      </bottom>
      <diagonal/>
    </border>
    <border>
      <left style="hair">
        <color rgb="FFC0C0C0"/>
      </left>
      <right/>
      <top style="hair">
        <color rgb="FFC0C0C0"/>
      </top>
      <bottom/>
      <diagonal/>
    </border>
    <border>
      <left/>
      <right style="hair">
        <color rgb="FFC0C0C0"/>
      </right>
      <top style="thin">
        <color indexed="64"/>
      </top>
      <bottom style="hair">
        <color rgb="FFC0C0C0"/>
      </bottom>
      <diagonal/>
    </border>
    <border>
      <left/>
      <right style="hair">
        <color rgb="FFC0C0C0"/>
      </right>
      <top style="thin">
        <color rgb="FF000000"/>
      </top>
      <bottom/>
      <diagonal/>
    </border>
    <border>
      <left/>
      <right style="hair">
        <color rgb="FFC0C0C0"/>
      </right>
      <top/>
      <bottom style="thin">
        <color rgb="FF000000"/>
      </bottom>
      <diagonal/>
    </border>
    <border>
      <left style="hair">
        <color rgb="FFC0C0C0"/>
      </left>
      <right/>
      <top/>
      <bottom style="thin">
        <color rgb="FF000000"/>
      </bottom>
      <diagonal/>
    </border>
    <border>
      <left/>
      <right style="hair">
        <color rgb="FFC0C0C0"/>
      </right>
      <top/>
      <bottom/>
      <diagonal/>
    </border>
    <border>
      <left/>
      <right style="hair">
        <color rgb="FFC0C0C0"/>
      </right>
      <top style="hair">
        <color rgb="FFC0C0C0"/>
      </top>
      <bottom/>
      <diagonal/>
    </border>
    <border>
      <left/>
      <right style="hair">
        <color rgb="FFC0C0C0"/>
      </right>
      <top style="hair">
        <color rgb="FFC0C0C0"/>
      </top>
      <bottom style="hair">
        <color rgb="FFC0C0C0"/>
      </bottom>
      <diagonal/>
    </border>
  </borders>
  <cellStyleXfs count="42">
    <xf numFmtId="0" fontId="0" fillId="0" borderId="0" applyNumberFormat="0" applyFill="0" applyBorder="0" applyProtection="0">
      <alignment vertical="center"/>
    </xf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6" fillId="2" borderId="0" applyNumberFormat="0" applyBorder="0" applyAlignment="0" applyProtection="0"/>
    <xf numFmtId="0" fontId="7" fillId="14" borderId="1" applyNumberFormat="0" applyAlignment="0" applyProtection="0"/>
    <xf numFmtId="0" fontId="8" fillId="15" borderId="2" applyNumberFormat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1" applyNumberFormat="0" applyAlignment="0" applyProtection="0"/>
    <xf numFmtId="0" fontId="15" fillId="0" borderId="6" applyNumberFormat="0" applyFill="0" applyAlignment="0" applyProtection="0"/>
    <xf numFmtId="0" fontId="16" fillId="4" borderId="0" applyNumberFormat="0" applyBorder="0" applyAlignment="0" applyProtection="0"/>
    <xf numFmtId="0" fontId="1" fillId="4" borderId="7" applyNumberFormat="0" applyFont="0" applyAlignment="0" applyProtection="0"/>
    <xf numFmtId="0" fontId="17" fillId="14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5" fillId="0" borderId="0" applyNumberFormat="0" applyFill="0" applyBorder="0" applyAlignment="0" applyProtection="0"/>
  </cellStyleXfs>
  <cellXfs count="151">
    <xf numFmtId="0" fontId="0" fillId="0" borderId="0" xfId="0">
      <alignment vertical="center"/>
    </xf>
    <xf numFmtId="0" fontId="3" fillId="0" borderId="0" xfId="0" applyFont="1">
      <alignment vertical="center"/>
    </xf>
    <xf numFmtId="0" fontId="20" fillId="0" borderId="0" xfId="0" applyFont="1" applyFill="1" applyBorder="1">
      <alignment vertical="center"/>
    </xf>
    <xf numFmtId="0" fontId="21" fillId="0" borderId="0" xfId="0" applyFont="1" applyFill="1" applyBorder="1">
      <alignment vertical="center"/>
    </xf>
    <xf numFmtId="0" fontId="22" fillId="0" borderId="0" xfId="0" applyFont="1" applyFill="1" applyBorder="1">
      <alignment vertical="center"/>
    </xf>
    <xf numFmtId="0" fontId="23" fillId="0" borderId="0" xfId="0" applyFont="1" applyFill="1" applyBorder="1">
      <alignment vertical="center"/>
    </xf>
    <xf numFmtId="0" fontId="24" fillId="0" borderId="0" xfId="0" applyFont="1" applyFill="1" applyBorder="1">
      <alignment vertical="center"/>
    </xf>
    <xf numFmtId="165" fontId="23" fillId="0" borderId="0" xfId="0" applyNumberFormat="1" applyFont="1" applyFill="1" applyBorder="1">
      <alignment vertical="center"/>
    </xf>
    <xf numFmtId="166" fontId="21" fillId="0" borderId="0" xfId="0" applyNumberFormat="1" applyFont="1" applyFill="1" applyBorder="1">
      <alignment vertical="center"/>
    </xf>
    <xf numFmtId="166" fontId="21" fillId="0" borderId="0" xfId="0" applyNumberFormat="1" applyFont="1" applyFill="1" applyBorder="1" applyAlignment="1">
      <alignment horizontal="right"/>
    </xf>
    <xf numFmtId="0" fontId="21" fillId="0" borderId="0" xfId="0" applyFont="1" applyFill="1" applyBorder="1" applyAlignment="1">
      <alignment vertical="center"/>
    </xf>
    <xf numFmtId="0" fontId="21" fillId="0" borderId="0" xfId="0" applyNumberFormat="1" applyFont="1" applyFill="1" applyBorder="1">
      <alignment vertical="center"/>
    </xf>
    <xf numFmtId="4" fontId="21" fillId="0" borderId="0" xfId="0" applyNumberFormat="1" applyFont="1" applyFill="1" applyBorder="1">
      <alignment vertical="center"/>
    </xf>
    <xf numFmtId="0" fontId="20" fillId="0" borderId="0" xfId="0" applyFont="1" applyFill="1" applyBorder="1" applyAlignment="1"/>
    <xf numFmtId="0" fontId="25" fillId="0" borderId="0" xfId="0" applyFont="1" applyFill="1" applyBorder="1">
      <alignment vertical="center"/>
    </xf>
    <xf numFmtId="1" fontId="21" fillId="0" borderId="0" xfId="0" applyNumberFormat="1" applyFont="1" applyFill="1" applyBorder="1" applyAlignment="1">
      <alignment horizontal="right"/>
    </xf>
    <xf numFmtId="0" fontId="26" fillId="0" borderId="0" xfId="0" applyFont="1" applyFill="1" applyBorder="1">
      <alignment vertical="center"/>
    </xf>
    <xf numFmtId="165" fontId="21" fillId="0" borderId="0" xfId="0" applyNumberFormat="1" applyFont="1" applyFill="1" applyBorder="1">
      <alignment vertical="center"/>
    </xf>
    <xf numFmtId="0" fontId="21" fillId="0" borderId="0" xfId="0" applyFont="1" applyFill="1" applyBorder="1" applyAlignment="1">
      <alignment wrapText="1"/>
    </xf>
    <xf numFmtId="0" fontId="21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right"/>
    </xf>
    <xf numFmtId="4" fontId="21" fillId="0" borderId="0" xfId="0" applyNumberFormat="1" applyFont="1" applyFill="1" applyBorder="1" applyAlignment="1">
      <alignment horizontal="right"/>
    </xf>
    <xf numFmtId="2" fontId="21" fillId="0" borderId="0" xfId="0" applyNumberFormat="1" applyFont="1" applyFill="1" applyBorder="1">
      <alignment vertical="center"/>
    </xf>
    <xf numFmtId="0" fontId="25" fillId="0" borderId="0" xfId="0" applyFont="1">
      <alignment vertical="center"/>
    </xf>
    <xf numFmtId="0" fontId="24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vertical="center"/>
    </xf>
    <xf numFmtId="164" fontId="21" fillId="0" borderId="0" xfId="0" applyNumberFormat="1" applyFont="1" applyFill="1" applyBorder="1" applyAlignment="1">
      <alignment horizontal="right" vertical="center"/>
    </xf>
    <xf numFmtId="0" fontId="20" fillId="0" borderId="0" xfId="0" applyFont="1" applyFill="1">
      <alignment vertical="center"/>
    </xf>
    <xf numFmtId="3" fontId="21" fillId="0" borderId="0" xfId="0" applyNumberFormat="1" applyFont="1" applyFill="1" applyBorder="1">
      <alignment vertical="center"/>
    </xf>
    <xf numFmtId="3" fontId="21" fillId="0" borderId="0" xfId="0" applyNumberFormat="1" applyFont="1" applyFill="1" applyBorder="1" applyAlignment="1">
      <alignment horizontal="right"/>
    </xf>
    <xf numFmtId="0" fontId="20" fillId="0" borderId="0" xfId="0" applyFont="1">
      <alignment vertical="center"/>
    </xf>
    <xf numFmtId="0" fontId="21" fillId="0" borderId="0" xfId="0" applyFont="1" applyFill="1" applyBorder="1" applyAlignment="1">
      <alignment horizontal="right" wrapText="1"/>
    </xf>
    <xf numFmtId="165" fontId="21" fillId="0" borderId="0" xfId="0" applyNumberFormat="1" applyFont="1" applyFill="1" applyBorder="1" applyAlignment="1">
      <alignment horizontal="right" wrapText="1"/>
    </xf>
    <xf numFmtId="165" fontId="21" fillId="0" borderId="0" xfId="0" applyNumberFormat="1" applyFont="1" applyFill="1" applyBorder="1" applyAlignment="1">
      <alignment horizontal="right"/>
    </xf>
    <xf numFmtId="165" fontId="21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/>
    </xf>
    <xf numFmtId="165" fontId="26" fillId="0" borderId="0" xfId="0" applyNumberFormat="1" applyFont="1" applyFill="1" applyBorder="1">
      <alignment vertical="center"/>
    </xf>
    <xf numFmtId="164" fontId="21" fillId="0" borderId="0" xfId="0" applyNumberFormat="1" applyFont="1" applyFill="1" applyBorder="1" applyAlignment="1">
      <alignment horizontal="right"/>
    </xf>
    <xf numFmtId="0" fontId="23" fillId="16" borderId="11" xfId="0" applyFont="1" applyFill="1" applyBorder="1" applyAlignment="1">
      <alignment horizontal="center" vertical="center"/>
    </xf>
    <xf numFmtId="0" fontId="23" fillId="16" borderId="11" xfId="0" applyFont="1" applyFill="1" applyBorder="1" applyAlignment="1">
      <alignment horizontal="center" vertical="center" wrapText="1"/>
    </xf>
    <xf numFmtId="0" fontId="23" fillId="17" borderId="10" xfId="0" applyFont="1" applyFill="1" applyBorder="1" applyAlignment="1">
      <alignment vertical="center"/>
    </xf>
    <xf numFmtId="0" fontId="23" fillId="0" borderId="12" xfId="0" applyFont="1" applyFill="1" applyBorder="1" applyAlignment="1">
      <alignment vertical="center"/>
    </xf>
    <xf numFmtId="0" fontId="23" fillId="0" borderId="13" xfId="0" applyFont="1" applyFill="1" applyBorder="1" applyAlignment="1">
      <alignment vertical="center"/>
    </xf>
    <xf numFmtId="0" fontId="23" fillId="0" borderId="14" xfId="0" applyFont="1" applyFill="1" applyBorder="1" applyAlignment="1">
      <alignment vertical="center"/>
    </xf>
    <xf numFmtId="0" fontId="23" fillId="17" borderId="11" xfId="0" applyFont="1" applyFill="1" applyBorder="1" applyAlignment="1">
      <alignment vertical="center"/>
    </xf>
    <xf numFmtId="168" fontId="21" fillId="0" borderId="12" xfId="0" applyNumberFormat="1" applyFont="1" applyFill="1" applyBorder="1" applyAlignment="1">
      <alignment horizontal="right" vertical="center"/>
    </xf>
    <xf numFmtId="167" fontId="21" fillId="0" borderId="12" xfId="0" applyNumberFormat="1" applyFont="1" applyFill="1" applyBorder="1" applyAlignment="1">
      <alignment horizontal="right" vertical="center"/>
    </xf>
    <xf numFmtId="168" fontId="0" fillId="0" borderId="14" xfId="0" applyNumberFormat="1" applyFont="1" applyFill="1" applyBorder="1" applyAlignment="1">
      <alignment horizontal="right" vertical="center"/>
    </xf>
    <xf numFmtId="168" fontId="0" fillId="0" borderId="12" xfId="0" applyNumberFormat="1" applyFont="1" applyFill="1" applyBorder="1" applyAlignment="1">
      <alignment horizontal="right" vertical="center"/>
    </xf>
    <xf numFmtId="168" fontId="21" fillId="0" borderId="14" xfId="0" applyNumberFormat="1" applyFont="1" applyFill="1" applyBorder="1" applyAlignment="1">
      <alignment horizontal="right" vertical="center"/>
    </xf>
    <xf numFmtId="168" fontId="21" fillId="0" borderId="13" xfId="0" applyNumberFormat="1" applyFont="1" applyFill="1" applyBorder="1" applyAlignment="1">
      <alignment horizontal="right" vertical="center"/>
    </xf>
    <xf numFmtId="168" fontId="21" fillId="0" borderId="0" xfId="0" applyNumberFormat="1" applyFont="1" applyFill="1" applyBorder="1" applyAlignment="1">
      <alignment horizontal="right" vertical="center"/>
    </xf>
    <xf numFmtId="167" fontId="21" fillId="0" borderId="0" xfId="0" applyNumberFormat="1" applyFont="1" applyFill="1" applyBorder="1" applyAlignment="1">
      <alignment horizontal="right" vertical="center"/>
    </xf>
    <xf numFmtId="168" fontId="27" fillId="0" borderId="12" xfId="0" applyNumberFormat="1" applyFont="1" applyFill="1" applyBorder="1" applyAlignment="1">
      <alignment horizontal="right" vertical="center"/>
    </xf>
    <xf numFmtId="0" fontId="31" fillId="0" borderId="0" xfId="0" applyFont="1" applyFill="1" applyBorder="1">
      <alignment vertical="center"/>
    </xf>
    <xf numFmtId="168" fontId="30" fillId="17" borderId="11" xfId="0" applyNumberFormat="1" applyFont="1" applyFill="1" applyBorder="1" applyAlignment="1">
      <alignment horizontal="right" vertical="center"/>
    </xf>
    <xf numFmtId="164" fontId="21" fillId="0" borderId="0" xfId="0" applyNumberFormat="1" applyFont="1" applyFill="1" applyBorder="1">
      <alignment vertical="center"/>
    </xf>
    <xf numFmtId="0" fontId="0" fillId="0" borderId="0" xfId="0" applyFont="1" applyFill="1" applyBorder="1" applyAlignment="1">
      <alignment horizontal="left"/>
    </xf>
    <xf numFmtId="0" fontId="27" fillId="0" borderId="0" xfId="0" applyFont="1" applyFill="1" applyBorder="1" applyAlignment="1">
      <alignment vertical="center"/>
    </xf>
    <xf numFmtId="0" fontId="34" fillId="0" borderId="0" xfId="0" applyFont="1" applyFill="1" applyBorder="1" applyAlignment="1">
      <alignment horizontal="right"/>
    </xf>
    <xf numFmtId="168" fontId="0" fillId="0" borderId="15" xfId="0" applyNumberFormat="1" applyFont="1" applyFill="1" applyBorder="1" applyAlignment="1">
      <alignment horizontal="right" vertical="center"/>
    </xf>
    <xf numFmtId="0" fontId="31" fillId="0" borderId="0" xfId="0" applyFont="1" applyFill="1" applyBorder="1" applyAlignment="1">
      <alignment vertical="center"/>
    </xf>
    <xf numFmtId="0" fontId="23" fillId="0" borderId="16" xfId="0" applyFont="1" applyFill="1" applyBorder="1" applyAlignment="1">
      <alignment vertical="center"/>
    </xf>
    <xf numFmtId="0" fontId="23" fillId="0" borderId="17" xfId="0" applyFont="1" applyFill="1" applyBorder="1" applyAlignment="1">
      <alignment vertical="center"/>
    </xf>
    <xf numFmtId="168" fontId="21" fillId="0" borderId="16" xfId="0" applyNumberFormat="1" applyFont="1" applyFill="1" applyBorder="1" applyAlignment="1">
      <alignment horizontal="right" vertical="center"/>
    </xf>
    <xf numFmtId="167" fontId="21" fillId="0" borderId="16" xfId="0" applyNumberFormat="1" applyFont="1" applyFill="1" applyBorder="1" applyAlignment="1">
      <alignment horizontal="right" vertical="center"/>
    </xf>
    <xf numFmtId="0" fontId="23" fillId="0" borderId="15" xfId="0" applyFont="1" applyFill="1" applyBorder="1" applyAlignment="1">
      <alignment vertical="center"/>
    </xf>
    <xf numFmtId="167" fontId="21" fillId="0" borderId="13" xfId="0" applyNumberFormat="1" applyFont="1" applyFill="1" applyBorder="1" applyAlignment="1">
      <alignment horizontal="right" vertical="center"/>
    </xf>
    <xf numFmtId="0" fontId="0" fillId="0" borderId="0" xfId="0" applyNumberFormat="1" applyFont="1" applyFill="1" applyBorder="1">
      <alignment vertical="center"/>
    </xf>
    <xf numFmtId="0" fontId="0" fillId="0" borderId="0" xfId="0" applyFont="1" applyFill="1" applyBorder="1" applyAlignment="1">
      <alignment horizontal="right"/>
    </xf>
    <xf numFmtId="4" fontId="21" fillId="0" borderId="0" xfId="0" applyNumberFormat="1" applyFont="1" applyFill="1" applyBorder="1" applyAlignment="1">
      <alignment horizontal="right" wrapText="1"/>
    </xf>
    <xf numFmtId="168" fontId="21" fillId="0" borderId="0" xfId="0" applyNumberFormat="1" applyFont="1" applyFill="1" applyBorder="1" applyAlignment="1">
      <alignment horizontal="right"/>
    </xf>
    <xf numFmtId="0" fontId="33" fillId="0" borderId="13" xfId="0" applyFont="1" applyFill="1" applyBorder="1" applyAlignment="1">
      <alignment vertical="center"/>
    </xf>
    <xf numFmtId="168" fontId="0" fillId="0" borderId="18" xfId="0" applyNumberFormat="1" applyFont="1" applyFill="1" applyBorder="1" applyAlignment="1">
      <alignment horizontal="right" vertical="center"/>
    </xf>
    <xf numFmtId="168" fontId="0" fillId="0" borderId="13" xfId="0" applyNumberFormat="1" applyFont="1" applyFill="1" applyBorder="1" applyAlignment="1">
      <alignment horizontal="right" vertical="center"/>
    </xf>
    <xf numFmtId="168" fontId="0" fillId="0" borderId="0" xfId="0" applyNumberFormat="1" applyFont="1" applyFill="1" applyBorder="1" applyAlignment="1">
      <alignment horizontal="right" vertical="center"/>
    </xf>
    <xf numFmtId="168" fontId="0" fillId="0" borderId="20" xfId="0" applyNumberFormat="1" applyFont="1" applyFill="1" applyBorder="1" applyAlignment="1">
      <alignment horizontal="right" vertical="center"/>
    </xf>
    <xf numFmtId="168" fontId="0" fillId="0" borderId="21" xfId="0" applyNumberFormat="1" applyFont="1" applyFill="1" applyBorder="1" applyAlignment="1">
      <alignment horizontal="right" vertical="center"/>
    </xf>
    <xf numFmtId="168" fontId="21" fillId="0" borderId="21" xfId="0" applyNumberFormat="1" applyFont="1" applyFill="1" applyBorder="1" applyAlignment="1">
      <alignment horizontal="right" vertical="center"/>
    </xf>
    <xf numFmtId="168" fontId="30" fillId="17" borderId="19" xfId="0" applyNumberFormat="1" applyFont="1" applyFill="1" applyBorder="1" applyAlignment="1">
      <alignment horizontal="right" vertical="center"/>
    </xf>
    <xf numFmtId="168" fontId="27" fillId="0" borderId="21" xfId="0" applyNumberFormat="1" applyFont="1" applyFill="1" applyBorder="1" applyAlignment="1">
      <alignment horizontal="right" vertical="center"/>
    </xf>
    <xf numFmtId="168" fontId="0" fillId="0" borderId="23" xfId="0" applyNumberFormat="1" applyFont="1" applyFill="1" applyBorder="1" applyAlignment="1">
      <alignment horizontal="right" vertical="center"/>
    </xf>
    <xf numFmtId="168" fontId="0" fillId="0" borderId="24" xfId="0" applyNumberFormat="1" applyFont="1" applyFill="1" applyBorder="1" applyAlignment="1">
      <alignment horizontal="right" vertical="center"/>
    </xf>
    <xf numFmtId="168" fontId="21" fillId="0" borderId="25" xfId="0" applyNumberFormat="1" applyFont="1" applyFill="1" applyBorder="1" applyAlignment="1">
      <alignment horizontal="right" vertical="center"/>
    </xf>
    <xf numFmtId="0" fontId="23" fillId="0" borderId="18" xfId="0" applyFont="1" applyFill="1" applyBorder="1" applyAlignment="1">
      <alignment vertical="center"/>
    </xf>
    <xf numFmtId="167" fontId="21" fillId="0" borderId="23" xfId="0" applyNumberFormat="1" applyFont="1" applyFill="1" applyBorder="1" applyAlignment="1">
      <alignment horizontal="right" vertical="center"/>
    </xf>
    <xf numFmtId="0" fontId="28" fillId="0" borderId="0" xfId="0" applyFont="1" applyFill="1" applyBorder="1" applyAlignment="1">
      <alignment horizontal="left" vertical="center"/>
    </xf>
    <xf numFmtId="165" fontId="28" fillId="0" borderId="0" xfId="0" applyNumberFormat="1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165" fontId="21" fillId="0" borderId="0" xfId="0" applyNumberFormat="1" applyFont="1" applyFill="1" applyBorder="1" applyAlignment="1">
      <alignment horizontal="right" vertical="center"/>
    </xf>
    <xf numFmtId="165" fontId="24" fillId="0" borderId="0" xfId="0" applyNumberFormat="1" applyFont="1" applyFill="1" applyBorder="1">
      <alignment vertical="center"/>
    </xf>
    <xf numFmtId="169" fontId="23" fillId="0" borderId="0" xfId="0" applyNumberFormat="1" applyFont="1" applyFill="1" applyBorder="1">
      <alignment vertical="center"/>
    </xf>
    <xf numFmtId="169" fontId="21" fillId="0" borderId="0" xfId="0" applyNumberFormat="1" applyFont="1" applyFill="1" applyBorder="1" applyAlignment="1">
      <alignment horizontal="right"/>
    </xf>
    <xf numFmtId="0" fontId="21" fillId="0" borderId="0" xfId="0" applyFont="1" applyFill="1" applyBorder="1" applyAlignment="1">
      <alignment horizontal="left" vertical="top" wrapText="1"/>
    </xf>
    <xf numFmtId="167" fontId="0" fillId="0" borderId="18" xfId="0" applyNumberFormat="1" applyFont="1" applyFill="1" applyBorder="1" applyAlignment="1">
      <alignment horizontal="right" vertical="center"/>
    </xf>
    <xf numFmtId="167" fontId="21" fillId="0" borderId="26" xfId="0" applyNumberFormat="1" applyFont="1" applyFill="1" applyBorder="1" applyAlignment="1">
      <alignment horizontal="right" vertical="center"/>
    </xf>
    <xf numFmtId="0" fontId="0" fillId="0" borderId="0" xfId="0" applyFont="1">
      <alignment vertical="center"/>
    </xf>
    <xf numFmtId="165" fontId="0" fillId="0" borderId="0" xfId="0" applyNumberFormat="1" applyFont="1">
      <alignment vertical="center"/>
    </xf>
    <xf numFmtId="0" fontId="0" fillId="0" borderId="0" xfId="0" applyNumberFormat="1" applyFont="1" applyFill="1" applyBorder="1" applyAlignment="1"/>
    <xf numFmtId="164" fontId="0" fillId="0" borderId="0" xfId="0" applyNumberFormat="1" applyFont="1" applyFill="1" applyBorder="1" applyAlignment="1"/>
    <xf numFmtId="0" fontId="35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168" fontId="21" fillId="17" borderId="10" xfId="0" applyNumberFormat="1" applyFont="1" applyFill="1" applyBorder="1" applyAlignment="1">
      <alignment horizontal="right" vertical="center"/>
    </xf>
    <xf numFmtId="168" fontId="27" fillId="0" borderId="0" xfId="0" applyNumberFormat="1" applyFont="1" applyFill="1" applyBorder="1" applyAlignment="1">
      <alignment horizontal="right" vertical="center"/>
    </xf>
    <xf numFmtId="168" fontId="0" fillId="17" borderId="22" xfId="0" applyNumberFormat="1" applyFont="1" applyFill="1" applyBorder="1" applyAlignment="1">
      <alignment horizontal="right" vertical="center"/>
    </xf>
    <xf numFmtId="168" fontId="0" fillId="17" borderId="0" xfId="0" applyNumberFormat="1" applyFont="1" applyFill="1" applyBorder="1" applyAlignment="1">
      <alignment horizontal="right" vertical="center"/>
    </xf>
    <xf numFmtId="0" fontId="23" fillId="16" borderId="24" xfId="0" applyFont="1" applyFill="1" applyBorder="1" applyAlignment="1">
      <alignment horizontal="center" vertical="center" wrapText="1"/>
    </xf>
    <xf numFmtId="0" fontId="23" fillId="16" borderId="13" xfId="0" applyFont="1" applyFill="1" applyBorder="1" applyAlignment="1">
      <alignment horizontal="center" vertical="center" wrapText="1"/>
    </xf>
    <xf numFmtId="167" fontId="0" fillId="0" borderId="0" xfId="0" applyNumberFormat="1" applyFont="1" applyFill="1" applyBorder="1" applyAlignment="1">
      <alignment horizontal="right" vertical="center"/>
    </xf>
    <xf numFmtId="168" fontId="21" fillId="0" borderId="22" xfId="0" applyNumberFormat="1" applyFont="1" applyFill="1" applyBorder="1" applyAlignment="1">
      <alignment horizontal="right" vertical="center"/>
    </xf>
    <xf numFmtId="168" fontId="21" fillId="0" borderId="30" xfId="0" applyNumberFormat="1" applyFont="1" applyFill="1" applyBorder="1" applyAlignment="1">
      <alignment horizontal="right" vertical="center"/>
    </xf>
    <xf numFmtId="167" fontId="0" fillId="0" borderId="12" xfId="0" applyNumberFormat="1" applyFont="1" applyFill="1" applyBorder="1" applyAlignment="1">
      <alignment horizontal="right" vertical="center"/>
    </xf>
    <xf numFmtId="167" fontId="0" fillId="0" borderId="22" xfId="0" applyNumberFormat="1" applyFont="1" applyFill="1" applyBorder="1" applyAlignment="1">
      <alignment horizontal="right" vertical="center"/>
    </xf>
    <xf numFmtId="0" fontId="33" fillId="0" borderId="16" xfId="0" applyFont="1" applyFill="1" applyBorder="1" applyAlignment="1">
      <alignment vertical="center"/>
    </xf>
    <xf numFmtId="168" fontId="0" fillId="0" borderId="25" xfId="0" applyNumberFormat="1" applyFont="1" applyFill="1" applyBorder="1" applyAlignment="1">
      <alignment horizontal="right" vertical="center"/>
    </xf>
    <xf numFmtId="168" fontId="0" fillId="0" borderId="16" xfId="0" applyNumberFormat="1" applyFont="1" applyFill="1" applyBorder="1" applyAlignment="1">
      <alignment horizontal="right" vertical="center"/>
    </xf>
    <xf numFmtId="168" fontId="0" fillId="0" borderId="31" xfId="0" applyNumberFormat="1" applyFont="1" applyFill="1" applyBorder="1" applyAlignment="1">
      <alignment horizontal="right" vertical="center"/>
    </xf>
    <xf numFmtId="0" fontId="33" fillId="0" borderId="17" xfId="0" applyFont="1" applyFill="1" applyBorder="1" applyAlignment="1">
      <alignment vertical="center"/>
    </xf>
    <xf numFmtId="167" fontId="0" fillId="0" borderId="29" xfId="0" applyNumberFormat="1" applyFont="1" applyFill="1" applyBorder="1" applyAlignment="1">
      <alignment horizontal="right" vertical="center"/>
    </xf>
    <xf numFmtId="167" fontId="0" fillId="0" borderId="17" xfId="0" applyNumberFormat="1" applyFont="1" applyFill="1" applyBorder="1" applyAlignment="1">
      <alignment horizontal="right" vertical="center"/>
    </xf>
    <xf numFmtId="168" fontId="0" fillId="0" borderId="29" xfId="0" applyNumberFormat="1" applyFont="1" applyFill="1" applyBorder="1" applyAlignment="1">
      <alignment horizontal="right" vertical="center"/>
    </xf>
    <xf numFmtId="168" fontId="0" fillId="0" borderId="17" xfId="0" applyNumberFormat="1" applyFont="1" applyFill="1" applyBorder="1" applyAlignment="1">
      <alignment horizontal="right" vertical="center"/>
    </xf>
    <xf numFmtId="0" fontId="33" fillId="0" borderId="18" xfId="0" applyFont="1" applyFill="1" applyBorder="1" applyAlignment="1">
      <alignment vertical="center"/>
    </xf>
    <xf numFmtId="167" fontId="0" fillId="0" borderId="23" xfId="0" applyNumberFormat="1" applyFont="1" applyFill="1" applyBorder="1" applyAlignment="1">
      <alignment horizontal="right" vertical="center"/>
    </xf>
    <xf numFmtId="167" fontId="0" fillId="0" borderId="26" xfId="0" applyNumberFormat="1" applyFont="1" applyFill="1" applyBorder="1" applyAlignment="1">
      <alignment horizontal="right" vertical="center"/>
    </xf>
    <xf numFmtId="0" fontId="33" fillId="0" borderId="12" xfId="0" applyFont="1" applyFill="1" applyBorder="1" applyAlignment="1">
      <alignment vertical="center"/>
    </xf>
    <xf numFmtId="167" fontId="0" fillId="0" borderId="21" xfId="0" applyNumberFormat="1" applyFont="1" applyFill="1" applyBorder="1" applyAlignment="1">
      <alignment horizontal="right" vertical="center"/>
    </xf>
    <xf numFmtId="167" fontId="0" fillId="0" borderId="32" xfId="0" applyNumberFormat="1" applyFont="1" applyFill="1" applyBorder="1" applyAlignment="1">
      <alignment horizontal="right" vertical="center"/>
    </xf>
    <xf numFmtId="168" fontId="0" fillId="0" borderId="32" xfId="0" applyNumberFormat="1" applyFont="1" applyFill="1" applyBorder="1" applyAlignment="1">
      <alignment horizontal="right" vertical="center"/>
    </xf>
    <xf numFmtId="0" fontId="0" fillId="0" borderId="0" xfId="0" applyAlignment="1"/>
    <xf numFmtId="168" fontId="21" fillId="0" borderId="0" xfId="0" applyNumberFormat="1" applyFont="1" applyFill="1" applyBorder="1">
      <alignment vertical="center"/>
    </xf>
    <xf numFmtId="168" fontId="31" fillId="0" borderId="0" xfId="0" applyNumberFormat="1" applyFont="1" applyFill="1" applyBorder="1">
      <alignment vertical="center"/>
    </xf>
    <xf numFmtId="168" fontId="28" fillId="0" borderId="0" xfId="0" applyNumberFormat="1" applyFont="1" applyFill="1" applyBorder="1" applyAlignment="1">
      <alignment horizontal="left" vertical="center"/>
    </xf>
    <xf numFmtId="168" fontId="23" fillId="0" borderId="0" xfId="0" applyNumberFormat="1" applyFont="1" applyFill="1" applyBorder="1">
      <alignment vertical="center"/>
    </xf>
    <xf numFmtId="169" fontId="21" fillId="0" borderId="0" xfId="0" applyNumberFormat="1" applyFont="1" applyFill="1" applyBorder="1" applyAlignment="1"/>
    <xf numFmtId="168" fontId="21" fillId="0" borderId="0" xfId="0" applyNumberFormat="1" applyFont="1" applyFill="1" applyBorder="1" applyAlignment="1"/>
    <xf numFmtId="0" fontId="21" fillId="0" borderId="0" xfId="0" applyFont="1" applyFill="1" applyBorder="1" applyAlignment="1">
      <alignment vertical="center" wrapText="1"/>
    </xf>
    <xf numFmtId="0" fontId="23" fillId="16" borderId="11" xfId="0" applyFont="1" applyFill="1" applyBorder="1" applyAlignment="1">
      <alignment horizontal="center" vertical="center" wrapText="1"/>
    </xf>
    <xf numFmtId="0" fontId="23" fillId="16" borderId="17" xfId="0" applyFont="1" applyFill="1" applyBorder="1" applyAlignment="1">
      <alignment horizontal="center" vertical="center" wrapText="1"/>
    </xf>
    <xf numFmtId="0" fontId="23" fillId="16" borderId="20" xfId="0" applyFont="1" applyFill="1" applyBorder="1" applyAlignment="1">
      <alignment horizontal="center" vertical="center" wrapText="1"/>
    </xf>
    <xf numFmtId="0" fontId="23" fillId="16" borderId="14" xfId="0" applyFont="1" applyFill="1" applyBorder="1" applyAlignment="1">
      <alignment horizontal="center" vertical="center" wrapText="1"/>
    </xf>
    <xf numFmtId="0" fontId="23" fillId="16" borderId="27" xfId="0" applyFont="1" applyFill="1" applyBorder="1" applyAlignment="1">
      <alignment horizontal="center" vertical="center"/>
    </xf>
    <xf numFmtId="0" fontId="23" fillId="16" borderId="28" xfId="0" applyFont="1" applyFill="1" applyBorder="1" applyAlignment="1">
      <alignment horizontal="center" vertical="center"/>
    </xf>
    <xf numFmtId="0" fontId="23" fillId="16" borderId="19" xfId="0" applyFont="1" applyFill="1" applyBorder="1" applyAlignment="1">
      <alignment horizontal="center" vertical="center" wrapText="1"/>
    </xf>
    <xf numFmtId="0" fontId="23" fillId="16" borderId="29" xfId="0" applyFont="1" applyFill="1" applyBorder="1" applyAlignment="1">
      <alignment horizontal="center" vertical="center" wrapText="1"/>
    </xf>
    <xf numFmtId="4" fontId="34" fillId="0" borderId="0" xfId="0" applyNumberFormat="1" applyFont="1" applyFill="1" applyBorder="1" applyAlignment="1">
      <alignment horizontal="right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F5F28C"/>
      <rgbColor rgb="0040A600"/>
      <rgbColor rgb="00661900"/>
      <rgbColor rgb="00B22600"/>
      <rgbColor rgb="00B2FF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360314960629923E-2"/>
          <c:y val="4.7619047619047616E-2"/>
          <c:w val="0.92421942257217848"/>
          <c:h val="0.8353111111111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1'!$D$10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5FB441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1'!$C$11:$C$15</c:f>
              <c:strCache>
                <c:ptCount val="5"/>
                <c:pt idx="0">
                  <c:v>Cereals</c:v>
                </c:pt>
                <c:pt idx="1">
                  <c:v>Sugar beet</c:v>
                </c:pt>
                <c:pt idx="2">
                  <c:v>Potatoes</c:v>
                </c:pt>
                <c:pt idx="3">
                  <c:v>Rape and turnip rape</c:v>
                </c:pt>
                <c:pt idx="4">
                  <c:v>Sunflower seed</c:v>
                </c:pt>
              </c:strCache>
            </c:strRef>
          </c:cat>
          <c:val>
            <c:numRef>
              <c:f>'Figure 1'!$D$11:$D$15</c:f>
              <c:numCache>
                <c:formatCode>#,##0</c:formatCode>
                <c:ptCount val="5"/>
                <c:pt idx="0">
                  <c:v>308079.90000000002</c:v>
                </c:pt>
                <c:pt idx="1">
                  <c:v>108979</c:v>
                </c:pt>
                <c:pt idx="2">
                  <c:v>53881.4</c:v>
                </c:pt>
                <c:pt idx="3">
                  <c:v>20867.47</c:v>
                </c:pt>
                <c:pt idx="4">
                  <c:v>9520.92</c:v>
                </c:pt>
              </c:numCache>
            </c:numRef>
          </c:val>
        </c:ser>
        <c:ser>
          <c:idx val="1"/>
          <c:order val="1"/>
          <c:tx>
            <c:strRef>
              <c:f>'Figure 1'!$E$10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1'!$C$11:$C$15</c:f>
              <c:strCache>
                <c:ptCount val="5"/>
                <c:pt idx="0">
                  <c:v>Cereals</c:v>
                </c:pt>
                <c:pt idx="1">
                  <c:v>Sugar beet</c:v>
                </c:pt>
                <c:pt idx="2">
                  <c:v>Potatoes</c:v>
                </c:pt>
                <c:pt idx="3">
                  <c:v>Rape and turnip rape</c:v>
                </c:pt>
                <c:pt idx="4">
                  <c:v>Sunflower seed</c:v>
                </c:pt>
              </c:strCache>
            </c:strRef>
          </c:cat>
          <c:val>
            <c:numRef>
              <c:f>'Figure 1'!$E$11:$E$15</c:f>
              <c:numCache>
                <c:formatCode>#,##0</c:formatCode>
                <c:ptCount val="5"/>
                <c:pt idx="0">
                  <c:v>332417.28999999998</c:v>
                </c:pt>
                <c:pt idx="1">
                  <c:v>131008.98</c:v>
                </c:pt>
                <c:pt idx="2">
                  <c:v>59035.3</c:v>
                </c:pt>
                <c:pt idx="3">
                  <c:v>24126.560000000001</c:v>
                </c:pt>
                <c:pt idx="4">
                  <c:v>9255.64</c:v>
                </c:pt>
              </c:numCache>
            </c:numRef>
          </c:val>
        </c:ser>
        <c:ser>
          <c:idx val="2"/>
          <c:order val="2"/>
          <c:tx>
            <c:strRef>
              <c:f>'Figure 1'!$F$10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'Figure 1'!$C$11:$C$15</c:f>
              <c:strCache>
                <c:ptCount val="5"/>
                <c:pt idx="0">
                  <c:v>Cereals</c:v>
                </c:pt>
                <c:pt idx="1">
                  <c:v>Sugar beet</c:v>
                </c:pt>
                <c:pt idx="2">
                  <c:v>Potatoes</c:v>
                </c:pt>
                <c:pt idx="3">
                  <c:v>Rape and turnip rape</c:v>
                </c:pt>
                <c:pt idx="4">
                  <c:v>Sunflower seed</c:v>
                </c:pt>
              </c:strCache>
            </c:strRef>
          </c:cat>
          <c:val>
            <c:numRef>
              <c:f>'Figure 1'!$F$11:$F$15</c:f>
              <c:numCache>
                <c:formatCode>#,##0</c:formatCode>
                <c:ptCount val="5"/>
                <c:pt idx="0">
                  <c:v>316951.96999999997</c:v>
                </c:pt>
                <c:pt idx="1">
                  <c:v>101856.05</c:v>
                </c:pt>
                <c:pt idx="2">
                  <c:v>53139.35</c:v>
                </c:pt>
                <c:pt idx="3">
                  <c:v>21700.95</c:v>
                </c:pt>
                <c:pt idx="4">
                  <c:v>7885.06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295744"/>
        <c:axId val="245502336"/>
      </c:barChart>
      <c:catAx>
        <c:axId val="24529574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245502336"/>
        <c:crosses val="autoZero"/>
        <c:auto val="1"/>
        <c:lblAlgn val="ctr"/>
        <c:lblOffset val="100"/>
        <c:noMultiLvlLbl val="0"/>
      </c:catAx>
      <c:valAx>
        <c:axId val="24550233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452957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5424356955380579"/>
          <c:y val="0.95698163580246909"/>
          <c:w val="0.13951286089238846"/>
          <c:h val="3.1259104938271602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789763779527555"/>
          <c:y val="7.0984259259259247E-2"/>
          <c:w val="0.5752219422572179"/>
          <c:h val="0.84552299382716045"/>
        </c:manualLayout>
      </c:layout>
      <c:doughnut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2"/>
            <c:bubble3D val="0"/>
            <c:spPr>
              <a:solidFill>
                <a:schemeClr val="accent2"/>
              </a:solidFill>
            </c:spPr>
          </c:dPt>
          <c:dPt>
            <c:idx val="3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4"/>
            <c:bubble3D val="0"/>
            <c:spPr>
              <a:solidFill>
                <a:schemeClr val="accent3"/>
              </a:solidFill>
            </c:spPr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Lbls>
            <c:dLbl>
              <c:idx val="0"/>
              <c:layout>
                <c:manualLayout>
                  <c:x val="0.11395464566929134"/>
                  <c:y val="-8.809645061728395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-0.11333333333333333"/>
                  <c:y val="9.79141304347826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-0.1116183727034121"/>
                  <c:y val="-4.761545893719806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-6.4163464566929132E-2"/>
                  <c:y val="-0.1180314814814814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1.1498687664041995E-2"/>
                  <c:y val="-0.1454607358801772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Mode val="edge"/>
                  <c:yMode val="edge"/>
                  <c:x val="0.54596622889305813"/>
                  <c:y val="4.444463734651626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numFmt formatCode="#,##0.0" sourceLinked="0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'Figure 2'!$C$11:$C$15</c:f>
              <c:strCache>
                <c:ptCount val="5"/>
                <c:pt idx="0">
                  <c:v>Common wheat
and spelt</c:v>
                </c:pt>
                <c:pt idx="1">
                  <c:v>Barley</c:v>
                </c:pt>
                <c:pt idx="2">
                  <c:v>Grain maize and
corn-cob-mix</c:v>
                </c:pt>
                <c:pt idx="3">
                  <c:v>Rye and
maslin</c:v>
                </c:pt>
                <c:pt idx="4">
                  <c:v>Other</c:v>
                </c:pt>
              </c:strCache>
            </c:strRef>
          </c:cat>
          <c:val>
            <c:numRef>
              <c:f>'Figure 2'!$D$11:$D$15</c:f>
              <c:numCache>
                <c:formatCode>0.0</c:formatCode>
                <c:ptCount val="5"/>
                <c:pt idx="0">
                  <c:v>47.984929704017929</c:v>
                </c:pt>
                <c:pt idx="1">
                  <c:v>19.552438812732415</c:v>
                </c:pt>
                <c:pt idx="2">
                  <c:v>18.606311233844046</c:v>
                </c:pt>
                <c:pt idx="3">
                  <c:v>2.5851519395825182</c:v>
                </c:pt>
                <c:pt idx="4">
                  <c:v>11.271168309823082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</c:plotArea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48535433070866E-2"/>
          <c:y val="6.5989847715736044E-2"/>
          <c:w val="0.93200997375328087"/>
          <c:h val="0.695322222222222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3'!$E$10</c:f>
              <c:strCache>
                <c:ptCount val="1"/>
                <c:pt idx="0">
                  <c:v>Values used to make figure</c:v>
                </c:pt>
              </c:strCache>
            </c:strRef>
          </c:tx>
          <c:invertIfNegative val="0"/>
          <c:dPt>
            <c:idx val="23"/>
            <c:invertIfNegative val="0"/>
            <c:bubble3D val="0"/>
          </c:dPt>
          <c:dPt>
            <c:idx val="24"/>
            <c:invertIfNegative val="0"/>
            <c:bubble3D val="0"/>
          </c:dPt>
          <c:cat>
            <c:strRef>
              <c:f>'Figure 3'!$C$11:$C$49</c:f>
              <c:strCache>
                <c:ptCount val="39"/>
                <c:pt idx="0">
                  <c:v>Italy</c:v>
                </c:pt>
                <c:pt idx="1">
                  <c:v>Spain</c:v>
                </c:pt>
                <c:pt idx="2">
                  <c:v>Portugal</c:v>
                </c:pt>
                <c:pt idx="3">
                  <c:v>Greece</c:v>
                </c:pt>
                <c:pt idx="4">
                  <c:v>Netherlands</c:v>
                </c:pt>
                <c:pt idx="5">
                  <c:v>Poland</c:v>
                </c:pt>
                <c:pt idx="6">
                  <c:v>France</c:v>
                </c:pt>
                <c:pt idx="7">
                  <c:v>Romania</c:v>
                </c:pt>
                <c:pt idx="8">
                  <c:v>Belgium</c:v>
                </c:pt>
                <c:pt idx="9">
                  <c:v>Hungary</c:v>
                </c:pt>
                <c:pt idx="10">
                  <c:v>Bulgaria</c:v>
                </c:pt>
                <c:pt idx="11">
                  <c:v>United Kingdom</c:v>
                </c:pt>
                <c:pt idx="12">
                  <c:v>Germany</c:v>
                </c:pt>
                <c:pt idx="13">
                  <c:v>Austria</c:v>
                </c:pt>
                <c:pt idx="14">
                  <c:v>Finland</c:v>
                </c:pt>
                <c:pt idx="15">
                  <c:v>Croatia</c:v>
                </c:pt>
                <c:pt idx="16">
                  <c:v>Slovakia</c:v>
                </c:pt>
                <c:pt idx="17">
                  <c:v>Cyprus</c:v>
                </c:pt>
                <c:pt idx="18">
                  <c:v>Sweden</c:v>
                </c:pt>
                <c:pt idx="19">
                  <c:v>Malta</c:v>
                </c:pt>
                <c:pt idx="20">
                  <c:v>Denmark</c:v>
                </c:pt>
                <c:pt idx="21">
                  <c:v>Lithuania</c:v>
                </c:pt>
                <c:pt idx="22">
                  <c:v>Latvia</c:v>
                </c:pt>
                <c:pt idx="23">
                  <c:v>Slovenia</c:v>
                </c:pt>
                <c:pt idx="24">
                  <c:v>Czech Republic</c:v>
                </c:pt>
                <c:pt idx="25">
                  <c:v>Ireland</c:v>
                </c:pt>
                <c:pt idx="26">
                  <c:v>Estonia</c:v>
                </c:pt>
                <c:pt idx="27">
                  <c:v>Luxembourg (¹)</c:v>
                </c:pt>
                <c:pt idx="29">
                  <c:v>Turkey</c:v>
                </c:pt>
                <c:pt idx="30">
                  <c:v>Albania</c:v>
                </c:pt>
                <c:pt idx="31">
                  <c:v>FYR of Macedonia</c:v>
                </c:pt>
                <c:pt idx="32">
                  <c:v>Serbia (²)</c:v>
                </c:pt>
                <c:pt idx="33">
                  <c:v>Switzerland</c:v>
                </c:pt>
                <c:pt idx="34">
                  <c:v>Bosnia and Herzegovina (³)</c:v>
                </c:pt>
                <c:pt idx="35">
                  <c:v>Kosovo (⁴)</c:v>
                </c:pt>
                <c:pt idx="36">
                  <c:v>Norway (²)</c:v>
                </c:pt>
                <c:pt idx="37">
                  <c:v>Montenegro</c:v>
                </c:pt>
                <c:pt idx="38">
                  <c:v>Iceland</c:v>
                </c:pt>
              </c:strCache>
            </c:strRef>
          </c:cat>
          <c:val>
            <c:numRef>
              <c:f>'Figure 3'!$E$11:$E$49</c:f>
              <c:numCache>
                <c:formatCode>#,##0.00</c:formatCode>
                <c:ptCount val="39"/>
                <c:pt idx="0">
                  <c:v>6.4102499999999996</c:v>
                </c:pt>
                <c:pt idx="1">
                  <c:v>4.8327</c:v>
                </c:pt>
                <c:pt idx="2">
                  <c:v>1.407</c:v>
                </c:pt>
                <c:pt idx="3">
                  <c:v>0.99505999999999994</c:v>
                </c:pt>
                <c:pt idx="4">
                  <c:v>0.89</c:v>
                </c:pt>
                <c:pt idx="5">
                  <c:v>0.78959999999999997</c:v>
                </c:pt>
                <c:pt idx="6">
                  <c:v>0.78788000000000002</c:v>
                </c:pt>
                <c:pt idx="7">
                  <c:v>0.46481</c:v>
                </c:pt>
                <c:pt idx="8">
                  <c:v>0.25305</c:v>
                </c:pt>
                <c:pt idx="9">
                  <c:v>0.20035</c:v>
                </c:pt>
                <c:pt idx="10">
                  <c:v>0.12165000000000001</c:v>
                </c:pt>
                <c:pt idx="11">
                  <c:v>9.7200000000000009E-2</c:v>
                </c:pt>
                <c:pt idx="12">
                  <c:v>8.0920000000000006E-2</c:v>
                </c:pt>
                <c:pt idx="13">
                  <c:v>5.5670000000000004E-2</c:v>
                </c:pt>
                <c:pt idx="14">
                  <c:v>3.6450000000000003E-2</c:v>
                </c:pt>
                <c:pt idx="15">
                  <c:v>3.6270000000000004E-2</c:v>
                </c:pt>
                <c:pt idx="16">
                  <c:v>1.95E-2</c:v>
                </c:pt>
                <c:pt idx="17">
                  <c:v>1.6059999999999998E-2</c:v>
                </c:pt>
                <c:pt idx="18">
                  <c:v>1.4789999999999999E-2</c:v>
                </c:pt>
                <c:pt idx="19">
                  <c:v>1.1980000000000001E-2</c:v>
                </c:pt>
                <c:pt idx="20">
                  <c:v>1.0580000000000001E-2</c:v>
                </c:pt>
                <c:pt idx="21">
                  <c:v>7.6600000000000001E-3</c:v>
                </c:pt>
                <c:pt idx="22">
                  <c:v>6.0999999999999995E-3</c:v>
                </c:pt>
                <c:pt idx="23">
                  <c:v>5.7099999999999998E-3</c:v>
                </c:pt>
                <c:pt idx="24">
                  <c:v>5.5500000000000002E-3</c:v>
                </c:pt>
                <c:pt idx="25">
                  <c:v>4.4299999999999999E-3</c:v>
                </c:pt>
                <c:pt idx="26">
                  <c:v>8.9999999999999998E-4</c:v>
                </c:pt>
                <c:pt idx="27">
                  <c:v>1.1999999999999999E-4</c:v>
                </c:pt>
                <c:pt idx="29">
                  <c:v>7.6150000000000002</c:v>
                </c:pt>
                <c:pt idx="30">
                  <c:v>0.25650000000000001</c:v>
                </c:pt>
                <c:pt idx="31">
                  <c:v>0.17343</c:v>
                </c:pt>
                <c:pt idx="32">
                  <c:v>0.12756000000000001</c:v>
                </c:pt>
                <c:pt idx="33">
                  <c:v>4.573E-2</c:v>
                </c:pt>
                <c:pt idx="34">
                  <c:v>4.1180000000000001E-2</c:v>
                </c:pt>
                <c:pt idx="35">
                  <c:v>1.7299999999999999E-2</c:v>
                </c:pt>
                <c:pt idx="36">
                  <c:v>1.376E-2</c:v>
                </c:pt>
                <c:pt idx="37">
                  <c:v>2.65E-3</c:v>
                </c:pt>
                <c:pt idx="38">
                  <c:v>1.4000000000000001E-4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084352"/>
        <c:axId val="246085888"/>
      </c:barChart>
      <c:catAx>
        <c:axId val="246084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46085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6085888"/>
        <c:scaling>
          <c:orientation val="minMax"/>
          <c:max val="8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4608435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904315196998121E-2"/>
          <c:y val="6.5989847715736044E-2"/>
          <c:w val="0.9455909943714822"/>
          <c:h val="0.70662052469135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4'!$D$10</c:f>
              <c:strCache>
                <c:ptCount val="1"/>
                <c:pt idx="0">
                  <c:v>(million tonnes)</c:v>
                </c:pt>
              </c:strCache>
            </c:strRef>
          </c:tx>
          <c:invertIfNegative val="0"/>
          <c:dPt>
            <c:idx val="23"/>
            <c:invertIfNegative val="0"/>
            <c:bubble3D val="0"/>
          </c:dPt>
          <c:dPt>
            <c:idx val="24"/>
            <c:invertIfNegative val="0"/>
            <c:bubble3D val="0"/>
          </c:dPt>
          <c:cat>
            <c:strRef>
              <c:f>'Figure 4'!$C$11:$C$49</c:f>
              <c:strCache>
                <c:ptCount val="39"/>
                <c:pt idx="0">
                  <c:v>Poland</c:v>
                </c:pt>
                <c:pt idx="1">
                  <c:v>Italy (¹)</c:v>
                </c:pt>
                <c:pt idx="2">
                  <c:v>France</c:v>
                </c:pt>
                <c:pt idx="3">
                  <c:v>Germany</c:v>
                </c:pt>
                <c:pt idx="4">
                  <c:v>Spain</c:v>
                </c:pt>
                <c:pt idx="5">
                  <c:v>Hungary</c:v>
                </c:pt>
                <c:pt idx="6">
                  <c:v>United Kingdom</c:v>
                </c:pt>
                <c:pt idx="7">
                  <c:v>Romania</c:v>
                </c:pt>
                <c:pt idx="8">
                  <c:v>Netherlands</c:v>
                </c:pt>
                <c:pt idx="9">
                  <c:v>Portugal</c:v>
                </c:pt>
                <c:pt idx="10">
                  <c:v>Austria</c:v>
                </c:pt>
                <c:pt idx="11">
                  <c:v>Belgium (¹)</c:v>
                </c:pt>
                <c:pt idx="12">
                  <c:v>Greece</c:v>
                </c:pt>
                <c:pt idx="13">
                  <c:v>Czech Republic</c:v>
                </c:pt>
                <c:pt idx="14">
                  <c:v>Croatia</c:v>
                </c:pt>
                <c:pt idx="15">
                  <c:v>Slovenia</c:v>
                </c:pt>
                <c:pt idx="16">
                  <c:v>Lithuania</c:v>
                </c:pt>
                <c:pt idx="17">
                  <c:v>Bulgaria</c:v>
                </c:pt>
                <c:pt idx="18">
                  <c:v>Slovakia</c:v>
                </c:pt>
                <c:pt idx="19">
                  <c:v>Denmark</c:v>
                </c:pt>
                <c:pt idx="20">
                  <c:v>Sweden</c:v>
                </c:pt>
                <c:pt idx="21">
                  <c:v>Ireland</c:v>
                </c:pt>
                <c:pt idx="22">
                  <c:v>Latvia</c:v>
                </c:pt>
                <c:pt idx="23">
                  <c:v>Finland</c:v>
                </c:pt>
                <c:pt idx="24">
                  <c:v>Cyprus</c:v>
                </c:pt>
                <c:pt idx="25">
                  <c:v>Luxembourg (¹)</c:v>
                </c:pt>
                <c:pt idx="26">
                  <c:v>Estonia</c:v>
                </c:pt>
                <c:pt idx="27">
                  <c:v>Malta</c:v>
                </c:pt>
                <c:pt idx="29">
                  <c:v>Turkey</c:v>
                </c:pt>
                <c:pt idx="30">
                  <c:v>Serbia (²)</c:v>
                </c:pt>
                <c:pt idx="31">
                  <c:v>Switzerland</c:v>
                </c:pt>
                <c:pt idx="32">
                  <c:v>FYR of Macedonia</c:v>
                </c:pt>
                <c:pt idx="33">
                  <c:v>Albania</c:v>
                </c:pt>
                <c:pt idx="34">
                  <c:v>Bosnia and Herzegovina (³)</c:v>
                </c:pt>
                <c:pt idx="35">
                  <c:v>Kosovo (⁴)</c:v>
                </c:pt>
                <c:pt idx="36">
                  <c:v>Norway (²)</c:v>
                </c:pt>
                <c:pt idx="37">
                  <c:v>Montenegro</c:v>
                </c:pt>
                <c:pt idx="38">
                  <c:v>Iceland</c:v>
                </c:pt>
              </c:strCache>
            </c:strRef>
          </c:cat>
          <c:val>
            <c:numRef>
              <c:f>'Figure 4'!$D$11:$D$49</c:f>
              <c:numCache>
                <c:formatCode>0.0</c:formatCode>
                <c:ptCount val="39"/>
                <c:pt idx="0">
                  <c:v>3.1688000000000001</c:v>
                </c:pt>
                <c:pt idx="1">
                  <c:v>2.4415800000000001</c:v>
                </c:pt>
                <c:pt idx="2">
                  <c:v>1.9671400000000001</c:v>
                </c:pt>
                <c:pt idx="3">
                  <c:v>0.97345999999999999</c:v>
                </c:pt>
                <c:pt idx="4">
                  <c:v>0.59821000000000002</c:v>
                </c:pt>
                <c:pt idx="5">
                  <c:v>0.51146000000000003</c:v>
                </c:pt>
                <c:pt idx="6">
                  <c:v>0.45960000000000001</c:v>
                </c:pt>
                <c:pt idx="7">
                  <c:v>0.45905000000000001</c:v>
                </c:pt>
                <c:pt idx="8">
                  <c:v>0.33589999999999998</c:v>
                </c:pt>
                <c:pt idx="9">
                  <c:v>0.32499</c:v>
                </c:pt>
                <c:pt idx="10">
                  <c:v>0.28760000000000002</c:v>
                </c:pt>
                <c:pt idx="11">
                  <c:v>0.28420999999999996</c:v>
                </c:pt>
                <c:pt idx="12">
                  <c:v>0.27850000000000003</c:v>
                </c:pt>
                <c:pt idx="13">
                  <c:v>0.15536000000000003</c:v>
                </c:pt>
                <c:pt idx="14">
                  <c:v>9.6180000000000002E-2</c:v>
                </c:pt>
                <c:pt idx="15">
                  <c:v>8.3860000000000004E-2</c:v>
                </c:pt>
                <c:pt idx="16">
                  <c:v>6.498000000000001E-2</c:v>
                </c:pt>
                <c:pt idx="17">
                  <c:v>5.842E-2</c:v>
                </c:pt>
                <c:pt idx="18">
                  <c:v>4.6249999999999999E-2</c:v>
                </c:pt>
                <c:pt idx="19">
                  <c:v>3.5650000000000001E-2</c:v>
                </c:pt>
                <c:pt idx="20">
                  <c:v>2.5350000000000001E-2</c:v>
                </c:pt>
                <c:pt idx="21">
                  <c:v>1.8789999999999998E-2</c:v>
                </c:pt>
                <c:pt idx="22">
                  <c:v>7.7999999999999996E-3</c:v>
                </c:pt>
                <c:pt idx="23">
                  <c:v>6.0300000000000006E-3</c:v>
                </c:pt>
                <c:pt idx="24">
                  <c:v>4.8799999999999998E-3</c:v>
                </c:pt>
                <c:pt idx="25">
                  <c:v>2.4199999999999998E-3</c:v>
                </c:pt>
                <c:pt idx="26">
                  <c:v>1.6000000000000001E-3</c:v>
                </c:pt>
                <c:pt idx="27">
                  <c:v>2.9999999999999997E-5</c:v>
                </c:pt>
                <c:pt idx="29">
                  <c:v>2.57</c:v>
                </c:pt>
                <c:pt idx="30">
                  <c:v>0.33631</c:v>
                </c:pt>
                <c:pt idx="31">
                  <c:v>0.14169000000000001</c:v>
                </c:pt>
                <c:pt idx="32">
                  <c:v>0.13693</c:v>
                </c:pt>
                <c:pt idx="33">
                  <c:v>9.1799999999999993E-2</c:v>
                </c:pt>
                <c:pt idx="34">
                  <c:v>9.1469999999999996E-2</c:v>
                </c:pt>
                <c:pt idx="35">
                  <c:v>1.6800000000000002E-2</c:v>
                </c:pt>
                <c:pt idx="36">
                  <c:v>1.32E-2</c:v>
                </c:pt>
                <c:pt idx="37">
                  <c:v>2.82E-3</c:v>
                </c:pt>
                <c:pt idx="3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323072"/>
        <c:axId val="246324608"/>
      </c:barChart>
      <c:catAx>
        <c:axId val="246323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46324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632460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4632307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568881889763779"/>
          <c:y val="9.8297222222222216E-2"/>
          <c:w val="0.57877522309711282"/>
          <c:h val="0.8507459876543209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/>
              </a:solidFill>
            </c:spPr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3"/>
            <c:bubble3D val="0"/>
            <c:spPr>
              <a:solidFill>
                <a:schemeClr val="accent2">
                  <a:lumMod val="50000"/>
                </a:schemeClr>
              </a:solidFill>
            </c:spPr>
          </c:dPt>
          <c:dPt>
            <c:idx val="4"/>
            <c:bubble3D val="0"/>
            <c:spPr>
              <a:solidFill>
                <a:schemeClr val="accent2"/>
              </a:solidFill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6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</c:dPt>
          <c:dPt>
            <c:idx val="7"/>
            <c:bubble3D val="0"/>
          </c:dPt>
          <c:dLbls>
            <c:dLbl>
              <c:idx val="0"/>
              <c:layout>
                <c:manualLayout>
                  <c:x val="0.12533333333333332"/>
                  <c:y val="-0.1009819444444444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0.124"/>
                  <c:y val="-3.291543209876543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0.13200000000000001"/>
                  <c:y val="2.114305555555562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Other fresh products
5.7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-0.21333333333333335"/>
                  <c:y val="7.643935185185185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8.7999999999999995E-2"/>
                  <c:y val="-0.1102604938271604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Butter
24.4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3.2000000000000001E-2"/>
                  <c:y val="-0.1448120420778437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Powder products
3.1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1.3333333333333333E-3"/>
                  <c:y val="-0.155538860009535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Other </a:t>
                    </a:r>
                  </a:p>
                  <a:p>
                    <a:r>
                      <a:rPr lang="en-US"/>
                      <a:t>manufactured </a:t>
                    </a:r>
                  </a:p>
                  <a:p>
                    <a:r>
                      <a:rPr lang="en-US"/>
                      <a:t>products
6.9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numFmt formatCode="0.0" sourceLinked="0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'Figure 5'!$C$11:$C$17</c:f>
              <c:strCache>
                <c:ptCount val="7"/>
                <c:pt idx="0">
                  <c:v>Cream for direct consumption</c:v>
                </c:pt>
                <c:pt idx="1">
                  <c:v>Drinking milk</c:v>
                </c:pt>
                <c:pt idx="2">
                  <c:v>Other fresh products</c:v>
                </c:pt>
                <c:pt idx="3">
                  <c:v>Cheese</c:v>
                </c:pt>
                <c:pt idx="4">
                  <c:v>Butter</c:v>
                </c:pt>
                <c:pt idx="5">
                  <c:v>Powder products</c:v>
                </c:pt>
                <c:pt idx="6">
                  <c:v>Other manufactured products</c:v>
                </c:pt>
              </c:strCache>
            </c:strRef>
          </c:cat>
          <c:val>
            <c:numRef>
              <c:f>'Figure 5'!$D$11:$D$17</c:f>
              <c:numCache>
                <c:formatCode>0.0</c:formatCode>
                <c:ptCount val="7"/>
                <c:pt idx="0">
                  <c:v>12.8</c:v>
                </c:pt>
                <c:pt idx="1">
                  <c:v>10.8</c:v>
                </c:pt>
                <c:pt idx="2">
                  <c:v>5.7</c:v>
                </c:pt>
                <c:pt idx="3">
                  <c:v>36.299999999999997</c:v>
                </c:pt>
                <c:pt idx="4">
                  <c:v>24.4</c:v>
                </c:pt>
                <c:pt idx="5">
                  <c:v>3.1</c:v>
                </c:pt>
                <c:pt idx="6">
                  <c:v>6.9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</c:plotArea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552450</xdr:colOff>
      <xdr:row>22</xdr:row>
      <xdr:rowOff>57150</xdr:rowOff>
    </xdr:from>
    <xdr:to>
      <xdr:col>15</xdr:col>
      <xdr:colOff>142875</xdr:colOff>
      <xdr:row>64</xdr:row>
      <xdr:rowOff>136350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523874</xdr:colOff>
      <xdr:row>27</xdr:row>
      <xdr:rowOff>19049</xdr:rowOff>
    </xdr:from>
    <xdr:to>
      <xdr:col>16</xdr:col>
      <xdr:colOff>19049</xdr:colOff>
      <xdr:row>69</xdr:row>
      <xdr:rowOff>98249</xdr:rowOff>
    </xdr:to>
    <xdr:graphicFrame macro="">
      <xdr:nvGraphicFramePr>
        <xdr:cNvPr id="307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0.43315</cdr:x>
      <cdr:y>0.44577</cdr:y>
    </cdr:from>
    <cdr:to>
      <cdr:x>0.54025</cdr:x>
      <cdr:y>0.58905</cdr:y>
    </cdr:to>
    <cdr:sp macro="" textlink="">
      <cdr:nvSpPr>
        <cdr:cNvPr id="62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25754" y="2888560"/>
          <a:ext cx="1020127" cy="9284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Production </a:t>
          </a:r>
        </a:p>
        <a:p xmlns:a="http://schemas.openxmlformats.org/drawingml/2006/main"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of cereals:</a:t>
          </a:r>
        </a:p>
        <a:p xmlns:a="http://schemas.openxmlformats.org/drawingml/2006/main"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317 million </a:t>
          </a:r>
        </a:p>
        <a:p xmlns:a="http://schemas.openxmlformats.org/drawingml/2006/main"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tonnes</a:t>
          </a:r>
          <a:endParaRPr lang="en-GB" sz="1000" b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495299</xdr:colOff>
      <xdr:row>4</xdr:row>
      <xdr:rowOff>19049</xdr:rowOff>
    </xdr:from>
    <xdr:to>
      <xdr:col>21</xdr:col>
      <xdr:colOff>266699</xdr:colOff>
      <xdr:row>48</xdr:row>
      <xdr:rowOff>117299</xdr:rowOff>
    </xdr:to>
    <xdr:graphicFrame macro="">
      <xdr:nvGraphicFramePr>
        <xdr:cNvPr id="1157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0.01333</cdr:x>
      <cdr:y>0.13654</cdr:y>
    </cdr:from>
    <cdr:to>
      <cdr:x>0.05375</cdr:x>
      <cdr:y>0.1697</cdr:y>
    </cdr:to>
    <cdr:sp macro="" textlink="">
      <cdr:nvSpPr>
        <cdr:cNvPr id="12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7010" y="884747"/>
          <a:ext cx="385001" cy="21489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18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GB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12</a:t>
          </a:r>
          <a:endParaRPr lang="en-GB" sz="90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0.01233</cdr:x>
      <cdr:y>0.05321</cdr:y>
    </cdr:from>
    <cdr:to>
      <cdr:x>0.053</cdr:x>
      <cdr:y>0.0819</cdr:y>
    </cdr:to>
    <cdr:sp macro="" textlink="">
      <cdr:nvSpPr>
        <cdr:cNvPr id="1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7443" y="344801"/>
          <a:ext cx="387382" cy="18591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18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GB" sz="9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13</a:t>
          </a:r>
          <a:endParaRPr lang="en-GB" sz="900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0.75389</cdr:x>
      <cdr:y>0.18507</cdr:y>
    </cdr:from>
    <cdr:to>
      <cdr:x>0.77811</cdr:x>
      <cdr:y>0.21118</cdr:y>
    </cdr:to>
    <cdr:grpSp>
      <cdr:nvGrpSpPr>
        <cdr:cNvPr id="30" name="Group 29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 rot="5400000" flipH="1">
          <a:off x="7211554" y="1168502"/>
          <a:ext cx="169192" cy="230696"/>
          <a:chOff x="119222" y="-66467"/>
          <a:chExt cx="87024" cy="116178"/>
        </a:xfrm>
      </cdr:grpSpPr>
      <cdr:sp macro="" textlink="">
        <cdr:nvSpPr>
          <cdr:cNvPr id="31" name="AutoShape 16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19222" y="-61214"/>
            <a:ext cx="87024" cy="110925"/>
          </a:xfrm>
          <a:prstGeom xmlns:a="http://schemas.openxmlformats.org/drawingml/2006/main" prst="parallelogram">
            <a:avLst>
              <a:gd name="adj" fmla="val 25000"/>
            </a:avLst>
          </a:prstGeom>
          <a:solidFill xmlns:a="http://schemas.openxmlformats.org/drawingml/2006/main">
            <a:srgbClr xmlns:mc="http://schemas.openxmlformats.org/markup-compatibility/2006" xmlns:a14="http://schemas.microsoft.com/office/drawing/2010/main" val="FFFFFF" mc:Ignorable="a14" a14:legacySpreadsheetColorIndex="65"/>
          </a:solidFill>
          <a:ln xmlns:a="http://schemas.openxmlformats.org/drawingml/2006/main"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FFFFFF" mc:Ignorable="a14" a14:legacySpreadsheetColorIndex="18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GB"/>
          </a:p>
        </cdr:txBody>
      </cdr:sp>
      <cdr:sp macro="" textlink="">
        <cdr:nvSpPr>
          <cdr:cNvPr id="32" name="Line 17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V="1">
            <a:off x="181947" y="-59728"/>
            <a:ext cx="24215" cy="109128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GB"/>
          </a:p>
        </cdr:txBody>
      </cdr:sp>
      <cdr:sp macro="" textlink="">
        <cdr:nvSpPr>
          <cdr:cNvPr id="33" name="Line 18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V="1">
            <a:off x="121339" y="-66467"/>
            <a:ext cx="24125" cy="111567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GB"/>
          </a:p>
        </cdr:txBody>
      </cdr:sp>
    </cdr:grpSp>
  </cdr:relSizeAnchor>
  <cdr:relSizeAnchor xmlns:cdr="http://schemas.openxmlformats.org/drawingml/2006/chartDrawing">
    <cdr:from>
      <cdr:x>0.03489</cdr:x>
      <cdr:y>0.17868</cdr:y>
    </cdr:from>
    <cdr:to>
      <cdr:x>0.05911</cdr:x>
      <cdr:y>0.20479</cdr:y>
    </cdr:to>
    <cdr:grpSp>
      <cdr:nvGrpSpPr>
        <cdr:cNvPr id="22" name="Group 2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 rot="5400000" flipH="1">
          <a:off x="363078" y="1127095"/>
          <a:ext cx="169193" cy="230696"/>
          <a:chOff x="119222" y="-66467"/>
          <a:chExt cx="87024" cy="116178"/>
        </a:xfrm>
      </cdr:grpSpPr>
      <cdr:sp macro="" textlink="">
        <cdr:nvSpPr>
          <cdr:cNvPr id="23" name="AutoShape 16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19222" y="-61214"/>
            <a:ext cx="87024" cy="110925"/>
          </a:xfrm>
          <a:prstGeom xmlns:a="http://schemas.openxmlformats.org/drawingml/2006/main" prst="parallelogram">
            <a:avLst>
              <a:gd name="adj" fmla="val 25000"/>
            </a:avLst>
          </a:prstGeom>
          <a:solidFill xmlns:a="http://schemas.openxmlformats.org/drawingml/2006/main">
            <a:srgbClr xmlns:mc="http://schemas.openxmlformats.org/markup-compatibility/2006" xmlns:a14="http://schemas.microsoft.com/office/drawing/2010/main" val="FFFFFF" mc:Ignorable="a14" a14:legacySpreadsheetColorIndex="65"/>
          </a:solidFill>
          <a:ln xmlns:a="http://schemas.openxmlformats.org/drawingml/2006/main"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FFFFFF" mc:Ignorable="a14" a14:legacySpreadsheetColorIndex="18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GB"/>
          </a:p>
        </cdr:txBody>
      </cdr:sp>
      <cdr:sp macro="" textlink="">
        <cdr:nvSpPr>
          <cdr:cNvPr id="24" name="Line 17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V="1">
            <a:off x="181947" y="-59728"/>
            <a:ext cx="24215" cy="109128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GB"/>
          </a:p>
        </cdr:txBody>
      </cdr:sp>
      <cdr:sp macro="" textlink="">
        <cdr:nvSpPr>
          <cdr:cNvPr id="25" name="Line 18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 flipV="1">
            <a:off x="121339" y="-66467"/>
            <a:ext cx="24125" cy="111567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GB"/>
          </a:p>
        </cdr:txBody>
      </cdr:sp>
    </cdr:grp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485774</xdr:colOff>
      <xdr:row>7</xdr:row>
      <xdr:rowOff>9524</xdr:rowOff>
    </xdr:from>
    <xdr:to>
      <xdr:col>20</xdr:col>
      <xdr:colOff>314324</xdr:colOff>
      <xdr:row>49</xdr:row>
      <xdr:rowOff>88724</xdr:rowOff>
    </xdr:to>
    <xdr:graphicFrame macro="">
      <xdr:nvGraphicFramePr>
        <xdr:cNvPr id="1167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542924</xdr:colOff>
      <xdr:row>26</xdr:row>
      <xdr:rowOff>114299</xdr:rowOff>
    </xdr:from>
    <xdr:to>
      <xdr:col>11</xdr:col>
      <xdr:colOff>85724</xdr:colOff>
      <xdr:row>69</xdr:row>
      <xdr:rowOff>41099</xdr:rowOff>
    </xdr:to>
    <xdr:graphicFrame macro="">
      <xdr:nvGraphicFramePr>
        <xdr:cNvPr id="870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0.46228</cdr:x>
      <cdr:y>0.47961</cdr:y>
    </cdr:from>
    <cdr:to>
      <cdr:x>0.5874</cdr:x>
      <cdr:y>0.62951</cdr:y>
    </cdr:to>
    <cdr:sp macro="" textlink="">
      <cdr:nvSpPr>
        <cdr:cNvPr id="8806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03217" y="3107871"/>
          <a:ext cx="1191768" cy="9713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Milk collected:</a:t>
          </a:r>
        </a:p>
        <a:p xmlns:a="http://schemas.openxmlformats.org/drawingml/2006/main"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155 million </a:t>
          </a:r>
        </a:p>
        <a:p xmlns:a="http://schemas.openxmlformats.org/drawingml/2006/main"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tonnes</a:t>
          </a:r>
          <a:endParaRPr lang="en-GB" sz="1000" b="1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5 Agriculture and fisherie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5FB441"/>
      </a:accent1>
      <a:accent2>
        <a:srgbClr val="F06423"/>
      </a:accent2>
      <a:accent3>
        <a:srgbClr val="286EB4"/>
      </a:accent3>
      <a:accent4>
        <a:srgbClr val="FAA519"/>
      </a:accent4>
      <a:accent5>
        <a:srgbClr val="B9C31E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autoPageBreaks="0"/>
  </sheetPr>
  <dimension ref="A1:AI21"/>
  <sheetViews>
    <sheetView showGridLines="0" tabSelected="1" workbookViewId="0"/>
  </sheetViews>
  <sheetFormatPr defaultRowHeight="12" x14ac:dyDescent="0.2"/>
  <cols>
    <col min="1" max="2" width="9.28515625" style="3" customWidth="1"/>
    <col min="3" max="3" width="30" style="3" customWidth="1"/>
    <col min="4" max="16384" width="9.140625" style="3"/>
  </cols>
  <sheetData>
    <row r="1" spans="1:35" x14ac:dyDescent="0.2">
      <c r="A1" s="100"/>
    </row>
    <row r="2" spans="1:35" s="5" customFormat="1" x14ac:dyDescent="0.2">
      <c r="A2" s="4"/>
    </row>
    <row r="3" spans="1:35" s="5" customFormat="1" x14ac:dyDescent="0.2">
      <c r="C3" s="5" t="s">
        <v>9</v>
      </c>
    </row>
    <row r="4" spans="1:35" s="5" customFormat="1" x14ac:dyDescent="0.2">
      <c r="C4" s="5" t="s">
        <v>0</v>
      </c>
    </row>
    <row r="5" spans="1:35" s="5" customFormat="1" ht="12" customHeight="1" x14ac:dyDescent="0.2"/>
    <row r="6" spans="1:35" s="89" customFormat="1" ht="15" customHeight="1" x14ac:dyDescent="0.2">
      <c r="A6" s="104"/>
      <c r="C6" s="89" t="s">
        <v>87</v>
      </c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</row>
    <row r="7" spans="1:35" s="105" customFormat="1" x14ac:dyDescent="0.2">
      <c r="C7" s="19" t="s">
        <v>56</v>
      </c>
      <c r="D7" s="19"/>
      <c r="E7" s="19"/>
      <c r="F7" s="19"/>
      <c r="G7" s="19"/>
      <c r="H7" s="19"/>
      <c r="I7" s="19"/>
      <c r="J7" s="19"/>
      <c r="K7" s="19"/>
      <c r="L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</row>
    <row r="8" spans="1:35" x14ac:dyDescent="0.2"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1:35" x14ac:dyDescent="0.2">
      <c r="D9" s="17"/>
      <c r="E9" s="101"/>
      <c r="F9" s="101"/>
      <c r="G9" s="101"/>
      <c r="H9" s="101"/>
      <c r="I9" s="101"/>
      <c r="J9" s="101"/>
      <c r="K9" s="101"/>
      <c r="L9" s="101"/>
      <c r="M9" s="101"/>
      <c r="N9" s="101"/>
    </row>
    <row r="10" spans="1:35" x14ac:dyDescent="0.2">
      <c r="D10" s="3">
        <v>2013</v>
      </c>
      <c r="E10" s="3">
        <v>2014</v>
      </c>
      <c r="F10" s="3">
        <v>2015</v>
      </c>
    </row>
    <row r="11" spans="1:35" x14ac:dyDescent="0.2">
      <c r="C11" s="97" t="s">
        <v>38</v>
      </c>
      <c r="D11" s="30">
        <v>308079.90000000002</v>
      </c>
      <c r="E11" s="30">
        <v>332417.28999999998</v>
      </c>
      <c r="F11" s="30">
        <v>316951.96999999997</v>
      </c>
      <c r="G11" s="9"/>
      <c r="H11" s="9"/>
      <c r="I11" s="9"/>
      <c r="J11" s="9"/>
      <c r="K11" s="9"/>
      <c r="L11" s="9"/>
      <c r="M11" s="9"/>
      <c r="N11" s="9"/>
      <c r="O11" s="101"/>
    </row>
    <row r="12" spans="1:35" x14ac:dyDescent="0.2">
      <c r="A12" s="6"/>
      <c r="C12" s="97" t="s">
        <v>49</v>
      </c>
      <c r="D12" s="30">
        <v>108979</v>
      </c>
      <c r="E12" s="30">
        <v>131008.98</v>
      </c>
      <c r="F12" s="30">
        <v>101856.05</v>
      </c>
      <c r="G12" s="9"/>
      <c r="H12" s="9"/>
      <c r="I12" s="9"/>
      <c r="J12" s="9"/>
      <c r="K12" s="9"/>
      <c r="L12" s="9"/>
      <c r="M12" s="9"/>
      <c r="N12" s="9"/>
      <c r="O12" s="101"/>
    </row>
    <row r="13" spans="1:35" x14ac:dyDescent="0.2">
      <c r="C13" s="97" t="s">
        <v>37</v>
      </c>
      <c r="D13" s="30">
        <v>53881.4</v>
      </c>
      <c r="E13" s="30">
        <v>59035.3</v>
      </c>
      <c r="F13" s="30">
        <v>53139.35</v>
      </c>
      <c r="G13" s="9"/>
      <c r="H13" s="9"/>
      <c r="I13" s="9"/>
      <c r="J13" s="9"/>
      <c r="K13" s="9"/>
      <c r="L13" s="9"/>
      <c r="M13" s="9"/>
      <c r="N13" s="9"/>
      <c r="O13" s="101"/>
    </row>
    <row r="14" spans="1:35" x14ac:dyDescent="0.2">
      <c r="C14" s="97" t="s">
        <v>94</v>
      </c>
      <c r="D14" s="30">
        <v>20867.47</v>
      </c>
      <c r="E14" s="30">
        <v>24126.560000000001</v>
      </c>
      <c r="F14" s="30">
        <v>21700.95</v>
      </c>
      <c r="G14" s="9"/>
      <c r="H14" s="9"/>
      <c r="I14" s="9"/>
      <c r="J14" s="9"/>
      <c r="K14" s="9"/>
      <c r="L14" s="9"/>
      <c r="M14" s="9"/>
      <c r="N14" s="9"/>
      <c r="O14" s="101"/>
    </row>
    <row r="15" spans="1:35" x14ac:dyDescent="0.2">
      <c r="C15" s="97" t="s">
        <v>58</v>
      </c>
      <c r="D15" s="30">
        <v>9520.92</v>
      </c>
      <c r="E15" s="30">
        <v>9255.64</v>
      </c>
      <c r="F15" s="30">
        <v>7885.06</v>
      </c>
      <c r="G15" s="9"/>
      <c r="H15" s="9"/>
      <c r="I15" s="9"/>
      <c r="J15" s="9"/>
      <c r="K15" s="9"/>
      <c r="L15" s="9"/>
      <c r="M15" s="9"/>
      <c r="N15" s="9"/>
      <c r="O15" s="8"/>
    </row>
    <row r="16" spans="1:35" ht="12" customHeight="1" x14ac:dyDescent="0.2">
      <c r="C16" s="97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/>
    </row>
    <row r="17" spans="1:14" x14ac:dyDescent="0.2">
      <c r="C17" s="19" t="s">
        <v>71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x14ac:dyDescent="0.2">
      <c r="C18" s="61" t="s">
        <v>86</v>
      </c>
    </row>
    <row r="20" spans="1:14" x14ac:dyDescent="0.2">
      <c r="A20" s="5" t="s">
        <v>40</v>
      </c>
    </row>
    <row r="21" spans="1:14" x14ac:dyDescent="0.2">
      <c r="A21" s="11" t="s">
        <v>93</v>
      </c>
    </row>
  </sheetData>
  <sortState ref="C12:R15">
    <sortCondition descending="1" ref="E12:E15"/>
  </sortState>
  <phoneticPr fontId="2" type="noConversion"/>
  <pageMargins left="0.75" right="0.75" top="1" bottom="1" header="0.5" footer="0.5"/>
  <pageSetup paperSize="9" orientation="portrait" horizontalDpi="2400" verticalDpi="24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autoPageBreaks="0"/>
  </sheetPr>
  <dimension ref="A1:AM42"/>
  <sheetViews>
    <sheetView showGridLines="0" workbookViewId="0"/>
  </sheetViews>
  <sheetFormatPr defaultRowHeight="12" x14ac:dyDescent="0.2"/>
  <cols>
    <col min="1" max="2" width="9.28515625" style="3" customWidth="1"/>
    <col min="3" max="3" width="22.28515625" style="3" customWidth="1"/>
    <col min="4" max="17" width="9.140625" style="3"/>
    <col min="18" max="18" width="4" style="3" customWidth="1"/>
    <col min="19" max="16384" width="9.140625" style="3"/>
  </cols>
  <sheetData>
    <row r="1" spans="1:39" x14ac:dyDescent="0.2">
      <c r="A1" s="13"/>
    </row>
    <row r="2" spans="1:39" s="5" customFormat="1" x14ac:dyDescent="0.2">
      <c r="A2" s="14"/>
    </row>
    <row r="3" spans="1:39" s="5" customFormat="1" x14ac:dyDescent="0.2">
      <c r="C3" s="5" t="s">
        <v>9</v>
      </c>
    </row>
    <row r="4" spans="1:39" s="5" customFormat="1" x14ac:dyDescent="0.2">
      <c r="C4" s="5" t="s">
        <v>0</v>
      </c>
    </row>
    <row r="5" spans="1:39" s="5" customFormat="1" ht="12" customHeight="1" x14ac:dyDescent="0.2"/>
    <row r="6" spans="1:39" s="89" customFormat="1" ht="15" customHeight="1" x14ac:dyDescent="0.2">
      <c r="C6" s="89" t="s">
        <v>97</v>
      </c>
    </row>
    <row r="7" spans="1:39" s="105" customFormat="1" x14ac:dyDescent="0.2">
      <c r="C7" s="19" t="s">
        <v>39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</row>
    <row r="10" spans="1:39" x14ac:dyDescent="0.2">
      <c r="D10" s="15" t="s">
        <v>2</v>
      </c>
      <c r="F10" s="1"/>
    </row>
    <row r="11" spans="1:39" ht="24" x14ac:dyDescent="0.2">
      <c r="C11" s="141" t="s">
        <v>116</v>
      </c>
      <c r="D11" s="17">
        <v>47.984929704017929</v>
      </c>
      <c r="E11" s="17"/>
      <c r="F11" s="1"/>
    </row>
    <row r="12" spans="1:39" x14ac:dyDescent="0.2">
      <c r="C12" s="3" t="s">
        <v>3</v>
      </c>
      <c r="D12" s="17">
        <v>19.552438812732415</v>
      </c>
      <c r="E12" s="17"/>
      <c r="F12" s="1"/>
    </row>
    <row r="13" spans="1:39" ht="24" x14ac:dyDescent="0.2">
      <c r="C13" s="18" t="s">
        <v>68</v>
      </c>
      <c r="D13" s="34">
        <v>18.606311233844046</v>
      </c>
      <c r="E13" s="17"/>
      <c r="F13" s="1"/>
      <c r="Q13" s="18"/>
    </row>
    <row r="14" spans="1:39" ht="24" x14ac:dyDescent="0.2">
      <c r="C14" s="18" t="s">
        <v>48</v>
      </c>
      <c r="D14" s="17">
        <v>2.5851519395825182</v>
      </c>
      <c r="E14" s="17"/>
      <c r="Q14" s="18"/>
    </row>
    <row r="15" spans="1:39" x14ac:dyDescent="0.2">
      <c r="C15" s="3" t="s">
        <v>47</v>
      </c>
      <c r="D15" s="17">
        <v>11.271168309823082</v>
      </c>
      <c r="E15" s="17"/>
    </row>
    <row r="17" spans="1:9" x14ac:dyDescent="0.2">
      <c r="C17" s="61" t="s">
        <v>86</v>
      </c>
    </row>
    <row r="18" spans="1:9" x14ac:dyDescent="0.2">
      <c r="I18" s="4"/>
    </row>
    <row r="21" spans="1:9" x14ac:dyDescent="0.2">
      <c r="A21" s="5" t="s">
        <v>40</v>
      </c>
    </row>
    <row r="22" spans="1:9" x14ac:dyDescent="0.2">
      <c r="A22" s="11" t="s">
        <v>96</v>
      </c>
    </row>
    <row r="34" spans="8:9" x14ac:dyDescent="0.2">
      <c r="H34" s="20"/>
    </row>
    <row r="35" spans="8:9" x14ac:dyDescent="0.2">
      <c r="H35" s="20"/>
    </row>
    <row r="36" spans="8:9" x14ac:dyDescent="0.2">
      <c r="H36" s="12"/>
    </row>
    <row r="37" spans="8:9" x14ac:dyDescent="0.2">
      <c r="H37" s="21"/>
      <c r="I37" s="22"/>
    </row>
    <row r="38" spans="8:9" x14ac:dyDescent="0.2">
      <c r="H38" s="21"/>
      <c r="I38" s="22"/>
    </row>
    <row r="39" spans="8:9" x14ac:dyDescent="0.2">
      <c r="H39" s="21"/>
      <c r="I39" s="22"/>
    </row>
    <row r="40" spans="8:9" x14ac:dyDescent="0.2">
      <c r="H40" s="21"/>
      <c r="I40" s="22"/>
    </row>
    <row r="41" spans="8:9" x14ac:dyDescent="0.2">
      <c r="H41" s="20"/>
      <c r="I41" s="22"/>
    </row>
    <row r="42" spans="8:9" x14ac:dyDescent="0.2">
      <c r="H42" s="21"/>
      <c r="I42" s="22"/>
    </row>
  </sheetData>
  <sortState ref="B11:U15">
    <sortCondition ref="B11"/>
  </sortState>
  <phoneticPr fontId="2" type="noConversion"/>
  <pageMargins left="0.75" right="0.75" top="1" bottom="1" header="0.5" footer="0.5"/>
  <pageSetup paperSize="9" orientation="portrait" horizontalDpi="2400" verticalDpi="24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autoPageBreaks="0" fitToPage="1"/>
  </sheetPr>
  <dimension ref="A1:AJ62"/>
  <sheetViews>
    <sheetView showGridLines="0" zoomScaleNormal="100" workbookViewId="0"/>
  </sheetViews>
  <sheetFormatPr defaultRowHeight="12" x14ac:dyDescent="0.2"/>
  <cols>
    <col min="1" max="2" width="9.28515625" style="3" customWidth="1"/>
    <col min="3" max="3" width="22.5703125" style="3" customWidth="1"/>
    <col min="4" max="8" width="24" style="3" customWidth="1"/>
    <col min="9" max="9" width="9.140625" style="3"/>
    <col min="10" max="12" width="6.5703125" style="3" customWidth="1"/>
    <col min="13" max="16384" width="9.140625" style="3"/>
  </cols>
  <sheetData>
    <row r="1" spans="1:36" x14ac:dyDescent="0.2">
      <c r="A1" s="100"/>
      <c r="C1" s="11"/>
      <c r="D1" s="11"/>
      <c r="E1" s="11"/>
      <c r="F1" s="11"/>
      <c r="G1" s="11"/>
      <c r="H1" s="11"/>
    </row>
    <row r="2" spans="1:36" s="5" customFormat="1" x14ac:dyDescent="0.2">
      <c r="A2" s="23"/>
    </row>
    <row r="3" spans="1:36" s="5" customFormat="1" x14ac:dyDescent="0.2">
      <c r="C3" s="5" t="s">
        <v>9</v>
      </c>
    </row>
    <row r="4" spans="1:36" s="5" customFormat="1" x14ac:dyDescent="0.2">
      <c r="C4" s="5" t="s">
        <v>0</v>
      </c>
    </row>
    <row r="5" spans="1:36" s="5" customFormat="1" ht="12" customHeight="1" x14ac:dyDescent="0.2">
      <c r="G5" s="138"/>
    </row>
    <row r="6" spans="1:36" s="89" customFormat="1" ht="15" customHeight="1" x14ac:dyDescent="0.2">
      <c r="C6" s="89" t="s">
        <v>88</v>
      </c>
      <c r="G6" s="137"/>
    </row>
    <row r="7" spans="1:36" s="105" customFormat="1" x14ac:dyDescent="0.2">
      <c r="C7" s="19" t="s">
        <v>56</v>
      </c>
      <c r="D7" s="74"/>
      <c r="E7" s="74"/>
      <c r="F7" s="96"/>
      <c r="G7" s="74"/>
      <c r="H7" s="74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</row>
    <row r="8" spans="1:36" s="5" customFormat="1" x14ac:dyDescent="0.2">
      <c r="D8" s="7"/>
      <c r="E8" s="7"/>
      <c r="F8" s="7"/>
      <c r="G8" s="7"/>
      <c r="H8" s="7"/>
    </row>
    <row r="9" spans="1:36" x14ac:dyDescent="0.2">
      <c r="D9" s="95"/>
      <c r="E9" s="95"/>
      <c r="F9" s="95"/>
      <c r="G9" s="95"/>
      <c r="H9" s="95"/>
      <c r="K9" s="19"/>
      <c r="L9" s="19"/>
    </row>
    <row r="10" spans="1:36" s="10" customFormat="1" ht="12" customHeight="1" x14ac:dyDescent="0.2">
      <c r="C10" s="41"/>
      <c r="D10" s="42" t="s">
        <v>38</v>
      </c>
      <c r="E10" s="42" t="s">
        <v>49</v>
      </c>
      <c r="F10" s="42" t="s">
        <v>37</v>
      </c>
      <c r="G10" s="42" t="s">
        <v>59</v>
      </c>
      <c r="H10" s="42" t="s">
        <v>58</v>
      </c>
      <c r="K10" s="19"/>
      <c r="L10" s="19"/>
    </row>
    <row r="11" spans="1:36" s="10" customFormat="1" ht="12" customHeight="1" x14ac:dyDescent="0.2">
      <c r="A11" s="24"/>
      <c r="B11" s="7"/>
      <c r="C11" s="43" t="s">
        <v>98</v>
      </c>
      <c r="D11" s="107">
        <v>316951.96999999997</v>
      </c>
      <c r="E11" s="107">
        <v>101856.05</v>
      </c>
      <c r="F11" s="107">
        <v>53139.35</v>
      </c>
      <c r="G11" s="107">
        <v>21700.95</v>
      </c>
      <c r="H11" s="107">
        <v>7885.06</v>
      </c>
      <c r="I11" s="25"/>
      <c r="K11" s="19"/>
      <c r="L11" s="19"/>
    </row>
    <row r="12" spans="1:36" s="10" customFormat="1" ht="12" customHeight="1" x14ac:dyDescent="0.2">
      <c r="A12" s="24"/>
      <c r="B12" s="95"/>
      <c r="C12" s="46" t="s">
        <v>60</v>
      </c>
      <c r="D12" s="52">
        <v>3282.54</v>
      </c>
      <c r="E12" s="52">
        <v>4453.63</v>
      </c>
      <c r="F12" s="52">
        <v>3665.46</v>
      </c>
      <c r="G12" s="52">
        <v>48.29</v>
      </c>
      <c r="H12" s="52">
        <v>0</v>
      </c>
      <c r="I12" s="93"/>
      <c r="K12" s="19"/>
      <c r="L12" s="19"/>
    </row>
    <row r="13" spans="1:36" s="10" customFormat="1" ht="12" customHeight="1" x14ac:dyDescent="0.2">
      <c r="B13" s="95"/>
      <c r="C13" s="44" t="s">
        <v>34</v>
      </c>
      <c r="D13" s="48">
        <v>8728.23</v>
      </c>
      <c r="E13" s="48">
        <v>0.54</v>
      </c>
      <c r="F13" s="48">
        <v>164.87</v>
      </c>
      <c r="G13" s="48">
        <v>422.09</v>
      </c>
      <c r="H13" s="48">
        <v>1699.23</v>
      </c>
      <c r="I13" s="93"/>
      <c r="K13" s="19"/>
      <c r="L13" s="19"/>
    </row>
    <row r="14" spans="1:36" s="10" customFormat="1" ht="12" customHeight="1" x14ac:dyDescent="0.2">
      <c r="B14" s="95"/>
      <c r="C14" s="44" t="s">
        <v>26</v>
      </c>
      <c r="D14" s="48">
        <v>8183.51</v>
      </c>
      <c r="E14" s="48">
        <v>3421.04</v>
      </c>
      <c r="F14" s="48">
        <v>504.96</v>
      </c>
      <c r="G14" s="48">
        <v>1256.21</v>
      </c>
      <c r="H14" s="48">
        <v>31.62</v>
      </c>
      <c r="I14" s="93"/>
      <c r="K14" s="19"/>
      <c r="L14" s="19"/>
    </row>
    <row r="15" spans="1:36" s="10" customFormat="1" ht="12" customHeight="1" x14ac:dyDescent="0.2">
      <c r="B15" s="95"/>
      <c r="C15" s="44" t="s">
        <v>15</v>
      </c>
      <c r="D15" s="48">
        <v>10023</v>
      </c>
      <c r="E15" s="48">
        <v>2429</v>
      </c>
      <c r="F15" s="48">
        <v>1748</v>
      </c>
      <c r="G15" s="48">
        <v>826</v>
      </c>
      <c r="H15" s="48">
        <v>0</v>
      </c>
      <c r="I15" s="93"/>
      <c r="K15" s="19"/>
      <c r="L15" s="19"/>
    </row>
    <row r="16" spans="1:36" s="10" customFormat="1" ht="12" customHeight="1" x14ac:dyDescent="0.2">
      <c r="B16" s="95"/>
      <c r="C16" s="44" t="s">
        <v>61</v>
      </c>
      <c r="D16" s="48">
        <v>48917.7</v>
      </c>
      <c r="E16" s="48">
        <v>22572</v>
      </c>
      <c r="F16" s="48">
        <v>10370.200000000001</v>
      </c>
      <c r="G16" s="48">
        <v>5016.8</v>
      </c>
      <c r="H16" s="48">
        <v>35.299999999999997</v>
      </c>
      <c r="I16" s="93"/>
      <c r="K16" s="19"/>
      <c r="L16" s="19"/>
    </row>
    <row r="17" spans="1:12" s="10" customFormat="1" ht="12" customHeight="1" x14ac:dyDescent="0.2">
      <c r="B17" s="95"/>
      <c r="C17" s="44" t="s">
        <v>29</v>
      </c>
      <c r="D17" s="48">
        <v>1535.3</v>
      </c>
      <c r="E17" s="48">
        <v>0</v>
      </c>
      <c r="F17" s="48">
        <v>80.7</v>
      </c>
      <c r="G17" s="48">
        <v>196.3</v>
      </c>
      <c r="H17" s="48">
        <v>0</v>
      </c>
      <c r="I17" s="93"/>
      <c r="K17" s="19"/>
      <c r="L17" s="19"/>
    </row>
    <row r="18" spans="1:12" s="10" customFormat="1" ht="12" customHeight="1" x14ac:dyDescent="0.2">
      <c r="A18" s="24"/>
      <c r="B18" s="95"/>
      <c r="C18" s="44" t="s">
        <v>62</v>
      </c>
      <c r="D18" s="48">
        <v>2633.55</v>
      </c>
      <c r="E18" s="48">
        <v>0</v>
      </c>
      <c r="F18" s="48">
        <v>360.09</v>
      </c>
      <c r="G18" s="48">
        <v>39.94</v>
      </c>
      <c r="H18" s="48">
        <v>0</v>
      </c>
      <c r="I18" s="93"/>
      <c r="K18" s="19"/>
      <c r="L18" s="19"/>
    </row>
    <row r="19" spans="1:12" s="10" customFormat="1" ht="12" customHeight="1" x14ac:dyDescent="0.2">
      <c r="B19" s="95"/>
      <c r="C19" s="44" t="s">
        <v>63</v>
      </c>
      <c r="D19" s="48">
        <v>3613.3</v>
      </c>
      <c r="E19" s="48">
        <v>259.88</v>
      </c>
      <c r="F19" s="48">
        <v>535.73</v>
      </c>
      <c r="G19" s="48">
        <v>3.06</v>
      </c>
      <c r="H19" s="48">
        <v>214.89</v>
      </c>
      <c r="I19" s="93"/>
      <c r="K19" s="19"/>
      <c r="L19" s="19"/>
    </row>
    <row r="20" spans="1:12" s="10" customFormat="1" ht="12" customHeight="1" x14ac:dyDescent="0.2">
      <c r="B20" s="95"/>
      <c r="C20" s="44" t="s">
        <v>21</v>
      </c>
      <c r="D20" s="48">
        <v>20140.95</v>
      </c>
      <c r="E20" s="48">
        <v>3605.11</v>
      </c>
      <c r="F20" s="48">
        <v>2284.0700000000002</v>
      </c>
      <c r="G20" s="48">
        <v>149.19999999999999</v>
      </c>
      <c r="H20" s="48">
        <v>769.2</v>
      </c>
      <c r="I20" s="93"/>
      <c r="K20" s="19"/>
      <c r="L20" s="19"/>
    </row>
    <row r="21" spans="1:12" s="10" customFormat="1" ht="12" customHeight="1" x14ac:dyDescent="0.2">
      <c r="B21" s="95"/>
      <c r="C21" s="44" t="s">
        <v>20</v>
      </c>
      <c r="D21" s="48">
        <v>72633.16</v>
      </c>
      <c r="E21" s="48">
        <v>33503.370000000003</v>
      </c>
      <c r="F21" s="48">
        <v>7114.49</v>
      </c>
      <c r="G21" s="48">
        <v>5307.17</v>
      </c>
      <c r="H21" s="48">
        <v>1185.77</v>
      </c>
      <c r="I21" s="93"/>
      <c r="K21" s="19"/>
      <c r="L21" s="19"/>
    </row>
    <row r="22" spans="1:12" s="10" customFormat="1" ht="12" customHeight="1" x14ac:dyDescent="0.2">
      <c r="B22" s="95"/>
      <c r="C22" s="44" t="s">
        <v>35</v>
      </c>
      <c r="D22" s="48">
        <v>2796.8</v>
      </c>
      <c r="E22" s="48">
        <v>756.51</v>
      </c>
      <c r="F22" s="48">
        <v>171.18</v>
      </c>
      <c r="G22" s="48">
        <v>56.78</v>
      </c>
      <c r="H22" s="48">
        <v>94.08</v>
      </c>
      <c r="I22" s="93"/>
      <c r="K22" s="19"/>
      <c r="L22" s="19"/>
    </row>
    <row r="23" spans="1:12" s="10" customFormat="1" ht="12" customHeight="1" x14ac:dyDescent="0.2">
      <c r="B23" s="95"/>
      <c r="C23" s="44" t="s">
        <v>22</v>
      </c>
      <c r="D23" s="48">
        <v>17553.099999999999</v>
      </c>
      <c r="E23" s="48">
        <v>2183.88</v>
      </c>
      <c r="F23" s="48">
        <v>1355.41</v>
      </c>
      <c r="G23" s="48">
        <v>28.07</v>
      </c>
      <c r="H23" s="48">
        <v>248.01</v>
      </c>
      <c r="I23" s="93"/>
      <c r="K23" s="19"/>
      <c r="L23" s="19"/>
    </row>
    <row r="24" spans="1:12" s="10" customFormat="1" ht="12" customHeight="1" x14ac:dyDescent="0.2">
      <c r="B24" s="95"/>
      <c r="C24" s="44" t="s">
        <v>24</v>
      </c>
      <c r="D24" s="48">
        <v>88.13</v>
      </c>
      <c r="E24" s="48">
        <v>0</v>
      </c>
      <c r="F24" s="48">
        <v>95.92</v>
      </c>
      <c r="G24" s="48">
        <v>0</v>
      </c>
      <c r="H24" s="48">
        <v>0</v>
      </c>
      <c r="I24" s="93"/>
      <c r="K24" s="19"/>
      <c r="L24" s="19"/>
    </row>
    <row r="25" spans="1:12" s="10" customFormat="1" ht="12" customHeight="1" x14ac:dyDescent="0.2">
      <c r="B25" s="95"/>
      <c r="C25" s="44" t="s">
        <v>18</v>
      </c>
      <c r="D25" s="48">
        <v>3021.5</v>
      </c>
      <c r="E25" s="48">
        <v>0</v>
      </c>
      <c r="F25" s="48">
        <v>203.6</v>
      </c>
      <c r="G25" s="48">
        <v>293.2</v>
      </c>
      <c r="H25" s="48">
        <v>0</v>
      </c>
      <c r="I25" s="93"/>
      <c r="K25" s="19"/>
      <c r="L25" s="19"/>
    </row>
    <row r="26" spans="1:12" s="10" customFormat="1" ht="12" customHeight="1" x14ac:dyDescent="0.2">
      <c r="B26" s="95"/>
      <c r="C26" s="44" t="s">
        <v>17</v>
      </c>
      <c r="D26" s="48">
        <v>6066.71</v>
      </c>
      <c r="E26" s="48">
        <v>619.48</v>
      </c>
      <c r="F26" s="48">
        <v>391.64</v>
      </c>
      <c r="G26" s="48">
        <v>512.16</v>
      </c>
      <c r="H26" s="48">
        <v>0</v>
      </c>
      <c r="I26" s="93"/>
      <c r="K26" s="19"/>
      <c r="L26" s="19"/>
    </row>
    <row r="27" spans="1:12" s="10" customFormat="1" ht="12" customHeight="1" x14ac:dyDescent="0.2">
      <c r="B27" s="95"/>
      <c r="C27" s="44" t="s">
        <v>10</v>
      </c>
      <c r="D27" s="48">
        <v>176.52</v>
      </c>
      <c r="E27" s="48">
        <v>0</v>
      </c>
      <c r="F27" s="48">
        <v>12.97</v>
      </c>
      <c r="G27" s="48">
        <v>13.83</v>
      </c>
      <c r="H27" s="48">
        <v>0</v>
      </c>
      <c r="I27" s="93"/>
      <c r="K27" s="19"/>
      <c r="L27" s="19"/>
    </row>
    <row r="28" spans="1:12" s="10" customFormat="1" ht="12" customHeight="1" x14ac:dyDescent="0.2">
      <c r="B28" s="95"/>
      <c r="C28" s="44" t="s">
        <v>31</v>
      </c>
      <c r="D28" s="48">
        <v>14145.17</v>
      </c>
      <c r="E28" s="48">
        <v>910.92</v>
      </c>
      <c r="F28" s="48">
        <v>452.01</v>
      </c>
      <c r="G28" s="48">
        <v>590.44000000000005</v>
      </c>
      <c r="H28" s="48">
        <v>1556.98</v>
      </c>
      <c r="I28" s="93"/>
      <c r="K28" s="19"/>
      <c r="L28" s="19"/>
    </row>
    <row r="29" spans="1:12" s="10" customFormat="1" ht="12" customHeight="1" x14ac:dyDescent="0.2">
      <c r="B29" s="95"/>
      <c r="C29" s="44" t="s">
        <v>27</v>
      </c>
      <c r="D29" s="48">
        <v>0</v>
      </c>
      <c r="E29" s="48">
        <v>0</v>
      </c>
      <c r="F29" s="48">
        <v>8.02</v>
      </c>
      <c r="G29" s="48">
        <v>0</v>
      </c>
      <c r="H29" s="48">
        <v>0</v>
      </c>
      <c r="I29" s="93"/>
      <c r="K29" s="19"/>
      <c r="L29" s="19"/>
    </row>
    <row r="30" spans="1:12" s="10" customFormat="1" ht="12" customHeight="1" x14ac:dyDescent="0.2">
      <c r="B30" s="95"/>
      <c r="C30" s="44" t="s">
        <v>46</v>
      </c>
      <c r="D30" s="48">
        <v>1706.47</v>
      </c>
      <c r="E30" s="48">
        <v>4868.26</v>
      </c>
      <c r="F30" s="48">
        <v>6651.69</v>
      </c>
      <c r="G30" s="48">
        <v>8.85</v>
      </c>
      <c r="H30" s="48">
        <v>0</v>
      </c>
      <c r="I30" s="93"/>
      <c r="K30" s="19"/>
      <c r="L30" s="19"/>
    </row>
    <row r="31" spans="1:12" s="10" customFormat="1" ht="12" customHeight="1" x14ac:dyDescent="0.2">
      <c r="B31" s="95"/>
      <c r="C31" s="44" t="s">
        <v>13</v>
      </c>
      <c r="D31" s="48">
        <v>4843.8</v>
      </c>
      <c r="E31" s="48">
        <v>2853.28</v>
      </c>
      <c r="F31" s="48">
        <v>536.47</v>
      </c>
      <c r="G31" s="48">
        <v>111.75</v>
      </c>
      <c r="H31" s="48">
        <v>38.06</v>
      </c>
      <c r="I31" s="93"/>
      <c r="K31" s="19"/>
      <c r="L31" s="19"/>
    </row>
    <row r="32" spans="1:12" s="10" customFormat="1" ht="12" customHeight="1" x14ac:dyDescent="0.2">
      <c r="B32" s="95"/>
      <c r="C32" s="44" t="s">
        <v>32</v>
      </c>
      <c r="D32" s="48">
        <v>28002.7</v>
      </c>
      <c r="E32" s="48">
        <v>9364.5</v>
      </c>
      <c r="F32" s="48">
        <v>6151.8</v>
      </c>
      <c r="G32" s="48">
        <v>2700.8</v>
      </c>
      <c r="H32" s="48">
        <v>2.2000000000000002</v>
      </c>
      <c r="I32" s="93"/>
      <c r="K32" s="19"/>
      <c r="L32" s="19"/>
    </row>
    <row r="33" spans="2:13" s="10" customFormat="1" ht="12" customHeight="1" x14ac:dyDescent="0.2">
      <c r="B33" s="95"/>
      <c r="C33" s="44" t="s">
        <v>64</v>
      </c>
      <c r="D33" s="48">
        <v>1241.32</v>
      </c>
      <c r="E33" s="48">
        <v>5.76</v>
      </c>
      <c r="F33" s="48">
        <v>486.79</v>
      </c>
      <c r="G33" s="48">
        <v>0</v>
      </c>
      <c r="H33" s="48">
        <v>24.74</v>
      </c>
      <c r="I33" s="93"/>
      <c r="K33" s="19"/>
      <c r="L33" s="19"/>
    </row>
    <row r="34" spans="2:13" s="10" customFormat="1" ht="12" customHeight="1" x14ac:dyDescent="0.2">
      <c r="B34" s="95"/>
      <c r="C34" s="44" t="s">
        <v>33</v>
      </c>
      <c r="D34" s="48">
        <v>19286.240000000002</v>
      </c>
      <c r="E34" s="48">
        <v>1040.6500000000001</v>
      </c>
      <c r="F34" s="48">
        <v>2625.02</v>
      </c>
      <c r="G34" s="48">
        <v>919.47</v>
      </c>
      <c r="H34" s="48">
        <v>1785.76</v>
      </c>
      <c r="I34" s="93"/>
      <c r="K34" s="19"/>
      <c r="L34" s="19"/>
    </row>
    <row r="35" spans="2:13" s="10" customFormat="1" ht="12" customHeight="1" x14ac:dyDescent="0.2">
      <c r="B35" s="95"/>
      <c r="C35" s="44" t="s">
        <v>25</v>
      </c>
      <c r="D35" s="48">
        <v>624.04999999999995</v>
      </c>
      <c r="E35" s="48">
        <v>0</v>
      </c>
      <c r="F35" s="48">
        <v>91.04</v>
      </c>
      <c r="G35" s="48">
        <v>3.64</v>
      </c>
      <c r="H35" s="48">
        <v>0.57999999999999996</v>
      </c>
      <c r="I35" s="93"/>
      <c r="K35" s="19"/>
      <c r="L35" s="19"/>
    </row>
    <row r="36" spans="2:13" s="10" customFormat="1" ht="12" customHeight="1" x14ac:dyDescent="0.2">
      <c r="B36" s="95"/>
      <c r="C36" s="44" t="s">
        <v>30</v>
      </c>
      <c r="D36" s="56">
        <v>3805.71</v>
      </c>
      <c r="E36" s="48">
        <v>1205.45</v>
      </c>
      <c r="F36" s="48">
        <v>144.62</v>
      </c>
      <c r="G36" s="48">
        <v>320.63</v>
      </c>
      <c r="H36" s="48">
        <v>174.29</v>
      </c>
      <c r="I36" s="93"/>
      <c r="K36" s="19"/>
      <c r="L36" s="19"/>
    </row>
    <row r="37" spans="2:13" s="10" customFormat="1" ht="12" customHeight="1" x14ac:dyDescent="0.2">
      <c r="B37" s="95"/>
      <c r="C37" s="44" t="s">
        <v>65</v>
      </c>
      <c r="D37" s="48">
        <v>3682.8</v>
      </c>
      <c r="E37" s="48">
        <v>406.5</v>
      </c>
      <c r="F37" s="48">
        <v>532.1</v>
      </c>
      <c r="G37" s="48">
        <v>85.3</v>
      </c>
      <c r="H37" s="48">
        <v>0</v>
      </c>
      <c r="I37" s="93"/>
      <c r="K37" s="19"/>
      <c r="L37" s="19"/>
    </row>
    <row r="38" spans="2:13" s="10" customFormat="1" ht="12" customHeight="1" x14ac:dyDescent="0.2">
      <c r="B38" s="95"/>
      <c r="C38" s="44" t="s">
        <v>14</v>
      </c>
      <c r="D38" s="48">
        <v>6168.8</v>
      </c>
      <c r="E38" s="48">
        <v>1178.3</v>
      </c>
      <c r="F38" s="48">
        <v>802.5</v>
      </c>
      <c r="G38" s="48">
        <v>359.3</v>
      </c>
      <c r="H38" s="48">
        <v>0</v>
      </c>
      <c r="I38" s="93"/>
      <c r="K38" s="19"/>
      <c r="L38" s="19"/>
    </row>
    <row r="39" spans="2:13" s="10" customFormat="1" ht="12" customHeight="1" x14ac:dyDescent="0.2">
      <c r="B39" s="95"/>
      <c r="C39" s="45" t="s">
        <v>66</v>
      </c>
      <c r="D39" s="53">
        <v>24735</v>
      </c>
      <c r="E39" s="53">
        <v>6218</v>
      </c>
      <c r="F39" s="53">
        <v>5598</v>
      </c>
      <c r="G39" s="53">
        <v>2542</v>
      </c>
      <c r="H39" s="53">
        <v>0</v>
      </c>
      <c r="I39" s="93"/>
      <c r="K39" s="19"/>
      <c r="L39" s="19"/>
      <c r="M39" s="19"/>
    </row>
    <row r="40" spans="2:13" s="10" customFormat="1" ht="12" customHeight="1" x14ac:dyDescent="0.2">
      <c r="B40" s="95"/>
      <c r="C40" s="46" t="s">
        <v>44</v>
      </c>
      <c r="D40" s="52">
        <v>0</v>
      </c>
      <c r="E40" s="52">
        <v>0</v>
      </c>
      <c r="F40" s="52">
        <v>0</v>
      </c>
      <c r="G40" s="52">
        <v>0</v>
      </c>
      <c r="H40" s="52">
        <v>0</v>
      </c>
      <c r="K40" s="19"/>
      <c r="L40" s="19"/>
      <c r="M40" s="19"/>
    </row>
    <row r="41" spans="2:13" s="10" customFormat="1" ht="12" customHeight="1" x14ac:dyDescent="0.2">
      <c r="B41" s="95"/>
      <c r="C41" s="26" t="s">
        <v>99</v>
      </c>
      <c r="D41" s="54">
        <v>1266</v>
      </c>
      <c r="E41" s="55" t="s">
        <v>1</v>
      </c>
      <c r="F41" s="54">
        <v>307.7</v>
      </c>
      <c r="G41" s="55" t="s">
        <v>1</v>
      </c>
      <c r="H41" s="55" t="s">
        <v>1</v>
      </c>
      <c r="K41" s="19"/>
      <c r="L41" s="19"/>
      <c r="M41" s="19"/>
    </row>
    <row r="42" spans="2:13" s="10" customFormat="1" ht="12" customHeight="1" x14ac:dyDescent="0.2">
      <c r="B42" s="95"/>
      <c r="C42" s="65" t="s">
        <v>80</v>
      </c>
      <c r="D42" s="67">
        <v>891.39</v>
      </c>
      <c r="E42" s="67">
        <v>1357.72</v>
      </c>
      <c r="F42" s="67">
        <v>365.17</v>
      </c>
      <c r="G42" s="67">
        <v>87</v>
      </c>
      <c r="H42" s="67">
        <v>9.7899999999999991</v>
      </c>
      <c r="K42" s="19"/>
      <c r="L42" s="19"/>
      <c r="M42" s="19"/>
    </row>
    <row r="43" spans="2:13" s="10" customFormat="1" ht="12" customHeight="1" x14ac:dyDescent="0.2">
      <c r="B43" s="95"/>
      <c r="C43" s="46" t="s">
        <v>52</v>
      </c>
      <c r="D43" s="52">
        <v>7.01</v>
      </c>
      <c r="E43" s="52">
        <v>0</v>
      </c>
      <c r="F43" s="52">
        <v>27.19</v>
      </c>
      <c r="G43" s="52">
        <v>0</v>
      </c>
      <c r="H43" s="52">
        <v>0</v>
      </c>
      <c r="K43" s="19"/>
      <c r="L43" s="19"/>
      <c r="M43" s="19"/>
    </row>
    <row r="44" spans="2:13" s="10" customFormat="1" ht="12" customHeight="1" x14ac:dyDescent="0.2">
      <c r="B44" s="95"/>
      <c r="C44" s="44" t="s">
        <v>51</v>
      </c>
      <c r="D44" s="48">
        <v>483.81</v>
      </c>
      <c r="E44" s="48">
        <v>0</v>
      </c>
      <c r="F44" s="48">
        <v>190.41</v>
      </c>
      <c r="G44" s="48">
        <v>4.13</v>
      </c>
      <c r="H44" s="48">
        <v>8.48</v>
      </c>
      <c r="K44" s="19"/>
      <c r="L44" s="19"/>
      <c r="M44" s="19"/>
    </row>
    <row r="45" spans="2:13" s="10" customFormat="1" ht="12" customHeight="1" x14ac:dyDescent="0.2">
      <c r="B45" s="95"/>
      <c r="C45" s="44" t="s">
        <v>84</v>
      </c>
      <c r="D45" s="48">
        <v>695.5</v>
      </c>
      <c r="E45" s="48">
        <v>0</v>
      </c>
      <c r="F45" s="48">
        <v>245</v>
      </c>
      <c r="G45" s="48">
        <v>0</v>
      </c>
      <c r="H45" s="48">
        <v>2</v>
      </c>
      <c r="K45" s="19"/>
      <c r="L45" s="19"/>
      <c r="M45" s="19"/>
    </row>
    <row r="46" spans="2:13" s="10" customFormat="1" ht="12" customHeight="1" x14ac:dyDescent="0.2">
      <c r="B46" s="95"/>
      <c r="C46" s="44" t="s">
        <v>57</v>
      </c>
      <c r="D46" s="48">
        <v>8436.9500000000007</v>
      </c>
      <c r="E46" s="48">
        <v>2183.19</v>
      </c>
      <c r="F46" s="48">
        <v>639.41</v>
      </c>
      <c r="G46" s="48">
        <v>33.4</v>
      </c>
      <c r="H46" s="48">
        <v>437.08</v>
      </c>
      <c r="K46" s="19"/>
      <c r="L46" s="19"/>
      <c r="M46" s="19"/>
    </row>
    <row r="47" spans="2:13" s="10" customFormat="1" ht="12" customHeight="1" x14ac:dyDescent="0.2">
      <c r="B47" s="95"/>
      <c r="C47" s="45" t="s">
        <v>36</v>
      </c>
      <c r="D47" s="53">
        <v>38637</v>
      </c>
      <c r="E47" s="53">
        <v>16023</v>
      </c>
      <c r="F47" s="53">
        <v>4763</v>
      </c>
      <c r="G47" s="53">
        <v>120</v>
      </c>
      <c r="H47" s="53">
        <v>1638</v>
      </c>
      <c r="K47" s="19"/>
      <c r="L47" s="19"/>
      <c r="M47" s="19"/>
    </row>
    <row r="48" spans="2:13" s="10" customFormat="1" ht="12" customHeight="1" x14ac:dyDescent="0.2">
      <c r="B48" s="95"/>
      <c r="C48" s="69" t="s">
        <v>67</v>
      </c>
      <c r="D48" s="108">
        <v>1137.6400000000001</v>
      </c>
      <c r="E48" s="54">
        <v>0</v>
      </c>
      <c r="F48" s="108">
        <v>351.22</v>
      </c>
      <c r="G48" s="108">
        <v>2.23</v>
      </c>
      <c r="H48" s="108">
        <v>0.47</v>
      </c>
      <c r="K48" s="19"/>
      <c r="L48" s="19"/>
      <c r="M48" s="19"/>
    </row>
    <row r="49" spans="1:19" s="10" customFormat="1" ht="12" customHeight="1" x14ac:dyDescent="0.2">
      <c r="B49" s="95"/>
      <c r="C49" s="66" t="s">
        <v>101</v>
      </c>
      <c r="D49" s="53">
        <v>540.1</v>
      </c>
      <c r="E49" s="70" t="s">
        <v>1</v>
      </c>
      <c r="F49" s="53">
        <v>50.8</v>
      </c>
      <c r="G49" s="70" t="s">
        <v>1</v>
      </c>
      <c r="H49" s="70" t="s">
        <v>1</v>
      </c>
      <c r="K49" s="19"/>
      <c r="L49" s="19"/>
      <c r="M49" s="19"/>
    </row>
    <row r="50" spans="1:19" ht="12" customHeight="1" x14ac:dyDescent="0.2">
      <c r="D50" s="74"/>
      <c r="E50" s="74"/>
      <c r="F50" s="74"/>
      <c r="G50" s="74"/>
      <c r="H50" s="74"/>
    </row>
    <row r="51" spans="1:19" ht="12" customHeight="1" x14ac:dyDescent="0.2">
      <c r="C51" s="19" t="s">
        <v>100</v>
      </c>
      <c r="D51" s="135"/>
      <c r="I51" s="4"/>
    </row>
    <row r="52" spans="1:19" ht="12" customHeight="1" x14ac:dyDescent="0.2">
      <c r="C52" s="19" t="s">
        <v>102</v>
      </c>
      <c r="D52" s="57"/>
      <c r="E52" s="57"/>
      <c r="F52" s="57"/>
      <c r="G52" s="57"/>
      <c r="H52" s="136"/>
      <c r="I52" s="57"/>
      <c r="J52" s="57"/>
      <c r="K52" s="57"/>
      <c r="L52" s="57"/>
    </row>
    <row r="53" spans="1:19" ht="12" customHeight="1" x14ac:dyDescent="0.2">
      <c r="C53" s="61" t="s">
        <v>86</v>
      </c>
      <c r="H53" s="135"/>
    </row>
    <row r="54" spans="1:19" ht="12" customHeight="1" x14ac:dyDescent="0.2">
      <c r="C54" s="19"/>
      <c r="D54" s="57"/>
      <c r="E54" s="57"/>
      <c r="F54" s="57"/>
      <c r="G54" s="57"/>
      <c r="H54" s="57"/>
      <c r="I54" s="57"/>
      <c r="J54" s="57"/>
      <c r="K54" s="57"/>
      <c r="L54" s="57"/>
    </row>
    <row r="56" spans="1:19" x14ac:dyDescent="0.2">
      <c r="A56" s="5" t="s">
        <v>40</v>
      </c>
    </row>
    <row r="57" spans="1:19" x14ac:dyDescent="0.2">
      <c r="A57" s="11" t="s">
        <v>95</v>
      </c>
    </row>
    <row r="59" spans="1:19" ht="11.25" customHeight="1" x14ac:dyDescent="0.2">
      <c r="C59" s="2"/>
    </row>
    <row r="60" spans="1:19" ht="11.25" customHeight="1" x14ac:dyDescent="0.2">
      <c r="C60" s="28"/>
    </row>
    <row r="61" spans="1:19" ht="11.25" customHeight="1" x14ac:dyDescent="0.2"/>
    <row r="62" spans="1:19" ht="11.25" customHeight="1" x14ac:dyDescent="0.2">
      <c r="D62" s="29"/>
      <c r="E62" s="29"/>
      <c r="F62" s="30"/>
      <c r="G62" s="30"/>
      <c r="H62" s="30"/>
      <c r="I62" s="20"/>
      <c r="K62" s="20"/>
      <c r="M62" s="20"/>
      <c r="N62" s="20"/>
      <c r="O62" s="20"/>
      <c r="P62" s="20"/>
      <c r="Q62" s="20"/>
      <c r="R62" s="20"/>
      <c r="S62" s="20"/>
    </row>
  </sheetData>
  <phoneticPr fontId="0" type="noConversion"/>
  <pageMargins left="0.75" right="0.75" top="1" bottom="1" header="0.5" footer="0.5"/>
  <pageSetup paperSize="9"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autoPageBreaks="0"/>
  </sheetPr>
  <dimension ref="A1:AF61"/>
  <sheetViews>
    <sheetView showGridLines="0" zoomScaleNormal="100" workbookViewId="0"/>
  </sheetViews>
  <sheetFormatPr defaultRowHeight="12" x14ac:dyDescent="0.2"/>
  <cols>
    <col min="1" max="2" width="9.28515625" style="3" customWidth="1"/>
    <col min="3" max="3" width="21.5703125" style="3" customWidth="1"/>
    <col min="4" max="5" width="13.7109375" style="3" customWidth="1"/>
    <col min="6" max="16384" width="9.140625" style="3"/>
  </cols>
  <sheetData>
    <row r="1" spans="1:32" x14ac:dyDescent="0.2">
      <c r="A1" s="31"/>
    </row>
    <row r="2" spans="1:32" s="5" customFormat="1" x14ac:dyDescent="0.2">
      <c r="A2" s="4"/>
    </row>
    <row r="3" spans="1:32" s="5" customFormat="1" x14ac:dyDescent="0.2">
      <c r="C3" s="5" t="s">
        <v>9</v>
      </c>
    </row>
    <row r="4" spans="1:32" s="5" customFormat="1" x14ac:dyDescent="0.2">
      <c r="C4" s="5" t="s">
        <v>0</v>
      </c>
    </row>
    <row r="5" spans="1:32" s="5" customFormat="1" ht="12" customHeight="1" x14ac:dyDescent="0.2"/>
    <row r="6" spans="1:32" s="89" customFormat="1" ht="15" customHeight="1" x14ac:dyDescent="0.2">
      <c r="C6" s="89" t="s">
        <v>90</v>
      </c>
    </row>
    <row r="7" spans="1:32" s="105" customFormat="1" x14ac:dyDescent="0.2">
      <c r="A7" s="106"/>
      <c r="B7" s="106"/>
      <c r="C7" s="60" t="s">
        <v>45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1:32" x14ac:dyDescent="0.2">
      <c r="E8" s="59"/>
    </row>
    <row r="9" spans="1:32" x14ac:dyDescent="0.2">
      <c r="D9" s="12"/>
      <c r="E9" s="12"/>
    </row>
    <row r="10" spans="1:32" x14ac:dyDescent="0.2">
      <c r="C10" s="18"/>
      <c r="D10" s="72" t="s">
        <v>45</v>
      </c>
      <c r="E10" s="62" t="s">
        <v>53</v>
      </c>
      <c r="G10" s="102"/>
      <c r="H10" s="102"/>
      <c r="I10" s="102"/>
    </row>
    <row r="11" spans="1:32" ht="11.25" customHeight="1" x14ac:dyDescent="0.2">
      <c r="B11" s="26"/>
      <c r="C11" s="3" t="s">
        <v>22</v>
      </c>
      <c r="D11" s="73">
        <v>6.4102499999999996</v>
      </c>
      <c r="E11" s="150">
        <f>+D11</f>
        <v>6.4102499999999996</v>
      </c>
      <c r="F11" s="17"/>
      <c r="G11" s="103"/>
      <c r="H11" s="103"/>
      <c r="I11" s="103"/>
    </row>
    <row r="12" spans="1:32" ht="11.25" customHeight="1" x14ac:dyDescent="0.2">
      <c r="B12" s="26"/>
      <c r="C12" s="3" t="s">
        <v>21</v>
      </c>
      <c r="D12" s="73">
        <v>4.8327</v>
      </c>
      <c r="E12" s="150">
        <f t="shared" ref="E12:E38" si="0">+D12</f>
        <v>4.8327</v>
      </c>
      <c r="F12" s="17"/>
      <c r="G12" s="103"/>
      <c r="H12" s="103"/>
      <c r="I12" s="103"/>
    </row>
    <row r="13" spans="1:32" ht="11.25" customHeight="1" x14ac:dyDescent="0.2">
      <c r="B13" s="26"/>
      <c r="C13" s="3" t="s">
        <v>28</v>
      </c>
      <c r="D13" s="73">
        <v>1.407</v>
      </c>
      <c r="E13" s="150">
        <f t="shared" si="0"/>
        <v>1.407</v>
      </c>
      <c r="F13" s="17"/>
      <c r="G13" s="103"/>
      <c r="H13" s="103"/>
      <c r="I13" s="103"/>
    </row>
    <row r="14" spans="1:32" ht="11.25" customHeight="1" x14ac:dyDescent="0.2">
      <c r="B14" s="26"/>
      <c r="C14" s="3" t="s">
        <v>23</v>
      </c>
      <c r="D14" s="73">
        <v>0.99505999999999994</v>
      </c>
      <c r="E14" s="150">
        <f t="shared" si="0"/>
        <v>0.99505999999999994</v>
      </c>
      <c r="F14" s="17"/>
      <c r="G14" s="103"/>
      <c r="H14" s="103"/>
      <c r="I14" s="103"/>
    </row>
    <row r="15" spans="1:32" ht="11.25" customHeight="1" x14ac:dyDescent="0.2">
      <c r="B15" s="26"/>
      <c r="C15" s="3" t="s">
        <v>46</v>
      </c>
      <c r="D15" s="73">
        <v>0.89</v>
      </c>
      <c r="E15" s="150">
        <f t="shared" si="0"/>
        <v>0.89</v>
      </c>
      <c r="F15" s="17"/>
      <c r="G15" s="103"/>
      <c r="H15" s="103"/>
      <c r="I15" s="103"/>
    </row>
    <row r="16" spans="1:32" ht="11.25" customHeight="1" x14ac:dyDescent="0.2">
      <c r="B16" s="26"/>
      <c r="C16" s="3" t="s">
        <v>32</v>
      </c>
      <c r="D16" s="73">
        <v>0.78959999999999997</v>
      </c>
      <c r="E16" s="150">
        <f t="shared" si="0"/>
        <v>0.78959999999999997</v>
      </c>
      <c r="F16" s="17"/>
      <c r="G16" s="103"/>
      <c r="H16" s="103"/>
      <c r="I16" s="103"/>
    </row>
    <row r="17" spans="2:9" ht="11.25" customHeight="1" x14ac:dyDescent="0.2">
      <c r="B17" s="26"/>
      <c r="C17" s="3" t="s">
        <v>20</v>
      </c>
      <c r="D17" s="73">
        <v>0.78788000000000002</v>
      </c>
      <c r="E17" s="150">
        <f t="shared" si="0"/>
        <v>0.78788000000000002</v>
      </c>
      <c r="F17" s="17"/>
      <c r="G17" s="103"/>
      <c r="H17" s="103"/>
      <c r="I17" s="103"/>
    </row>
    <row r="18" spans="2:9" ht="11.25" customHeight="1" x14ac:dyDescent="0.2">
      <c r="B18" s="26"/>
      <c r="C18" s="3" t="s">
        <v>33</v>
      </c>
      <c r="D18" s="73">
        <v>0.46481</v>
      </c>
      <c r="E18" s="150">
        <f t="shared" si="0"/>
        <v>0.46481</v>
      </c>
      <c r="F18" s="17"/>
      <c r="G18" s="103"/>
      <c r="H18" s="103"/>
      <c r="I18" s="103"/>
    </row>
    <row r="19" spans="2:9" ht="11.25" customHeight="1" x14ac:dyDescent="0.2">
      <c r="B19" s="26"/>
      <c r="C19" s="3" t="s">
        <v>11</v>
      </c>
      <c r="D19" s="73">
        <v>0.25305</v>
      </c>
      <c r="E19" s="150">
        <f t="shared" si="0"/>
        <v>0.25305</v>
      </c>
      <c r="F19" s="17"/>
      <c r="G19" s="103"/>
      <c r="H19" s="103"/>
      <c r="I19" s="103"/>
    </row>
    <row r="20" spans="2:9" ht="11.25" customHeight="1" x14ac:dyDescent="0.2">
      <c r="B20" s="26"/>
      <c r="C20" s="3" t="s">
        <v>31</v>
      </c>
      <c r="D20" s="73">
        <v>0.20035</v>
      </c>
      <c r="E20" s="150">
        <f t="shared" si="0"/>
        <v>0.20035</v>
      </c>
      <c r="F20" s="17"/>
      <c r="G20" s="103"/>
      <c r="H20" s="103"/>
      <c r="I20" s="103"/>
    </row>
    <row r="21" spans="2:9" ht="11.25" customHeight="1" x14ac:dyDescent="0.2">
      <c r="B21" s="26"/>
      <c r="C21" s="3" t="s">
        <v>34</v>
      </c>
      <c r="D21" s="73">
        <v>0.12165000000000001</v>
      </c>
      <c r="E21" s="150">
        <f t="shared" si="0"/>
        <v>0.12165000000000001</v>
      </c>
      <c r="F21" s="17"/>
      <c r="G21" s="103"/>
      <c r="H21" s="103"/>
      <c r="I21" s="103"/>
    </row>
    <row r="22" spans="2:9" ht="11.25" customHeight="1" x14ac:dyDescent="0.2">
      <c r="B22" s="26"/>
      <c r="C22" s="3" t="s">
        <v>50</v>
      </c>
      <c r="D22" s="73">
        <v>9.7200000000000009E-2</v>
      </c>
      <c r="E22" s="150">
        <f t="shared" si="0"/>
        <v>9.7200000000000009E-2</v>
      </c>
      <c r="F22" s="17"/>
      <c r="G22" s="103"/>
      <c r="H22" s="103"/>
      <c r="I22" s="103"/>
    </row>
    <row r="23" spans="2:9" ht="11.25" customHeight="1" x14ac:dyDescent="0.2">
      <c r="B23" s="26"/>
      <c r="C23" s="3" t="s">
        <v>19</v>
      </c>
      <c r="D23" s="73">
        <v>8.0920000000000006E-2</v>
      </c>
      <c r="E23" s="150">
        <f t="shared" si="0"/>
        <v>8.0920000000000006E-2</v>
      </c>
      <c r="F23" s="17"/>
      <c r="G23" s="103"/>
      <c r="H23" s="103"/>
      <c r="I23" s="103"/>
    </row>
    <row r="24" spans="2:9" ht="11.25" customHeight="1" x14ac:dyDescent="0.2">
      <c r="B24" s="26"/>
      <c r="C24" s="3" t="s">
        <v>13</v>
      </c>
      <c r="D24" s="73">
        <v>5.5670000000000004E-2</v>
      </c>
      <c r="E24" s="150">
        <f t="shared" si="0"/>
        <v>5.5670000000000004E-2</v>
      </c>
      <c r="F24" s="17"/>
      <c r="G24" s="103"/>
      <c r="H24" s="103"/>
      <c r="I24" s="103"/>
    </row>
    <row r="25" spans="2:9" ht="11.25" customHeight="1" x14ac:dyDescent="0.2">
      <c r="B25" s="26"/>
      <c r="C25" s="3" t="s">
        <v>16</v>
      </c>
      <c r="D25" s="73">
        <v>3.6450000000000003E-2</v>
      </c>
      <c r="E25" s="150">
        <f t="shared" si="0"/>
        <v>3.6450000000000003E-2</v>
      </c>
      <c r="F25" s="17"/>
      <c r="G25" s="103"/>
      <c r="H25" s="103"/>
      <c r="I25" s="103"/>
    </row>
    <row r="26" spans="2:9" ht="11.25" customHeight="1" x14ac:dyDescent="0.2">
      <c r="C26" s="3" t="s">
        <v>35</v>
      </c>
      <c r="D26" s="73">
        <v>3.6270000000000004E-2</v>
      </c>
      <c r="E26" s="150">
        <f t="shared" si="0"/>
        <v>3.6270000000000004E-2</v>
      </c>
      <c r="F26" s="17"/>
      <c r="G26" s="103"/>
      <c r="H26" s="103"/>
      <c r="I26" s="103"/>
    </row>
    <row r="27" spans="2:9" ht="11.25" customHeight="1" x14ac:dyDescent="0.2">
      <c r="B27" s="26"/>
      <c r="C27" s="3" t="s">
        <v>30</v>
      </c>
      <c r="D27" s="73">
        <v>1.95E-2</v>
      </c>
      <c r="E27" s="150">
        <f t="shared" si="0"/>
        <v>1.95E-2</v>
      </c>
      <c r="F27" s="17"/>
      <c r="G27" s="103"/>
      <c r="H27" s="103"/>
      <c r="I27" s="103"/>
    </row>
    <row r="28" spans="2:9" ht="11.25" customHeight="1" x14ac:dyDescent="0.2">
      <c r="B28" s="26"/>
      <c r="C28" s="3" t="s">
        <v>24</v>
      </c>
      <c r="D28" s="73">
        <v>1.6059999999999998E-2</v>
      </c>
      <c r="E28" s="150">
        <f t="shared" si="0"/>
        <v>1.6059999999999998E-2</v>
      </c>
      <c r="F28" s="17"/>
      <c r="G28" s="103"/>
      <c r="H28" s="103"/>
      <c r="I28" s="103"/>
    </row>
    <row r="29" spans="2:9" ht="11.25" customHeight="1" x14ac:dyDescent="0.2">
      <c r="B29" s="26"/>
      <c r="C29" s="3" t="s">
        <v>14</v>
      </c>
      <c r="D29" s="73">
        <v>1.4789999999999999E-2</v>
      </c>
      <c r="E29" s="150">
        <f t="shared" si="0"/>
        <v>1.4789999999999999E-2</v>
      </c>
      <c r="F29" s="17"/>
      <c r="G29" s="103"/>
      <c r="H29" s="103"/>
      <c r="I29" s="103"/>
    </row>
    <row r="30" spans="2:9" ht="11.25" customHeight="1" x14ac:dyDescent="0.2">
      <c r="B30" s="26"/>
      <c r="C30" s="3" t="s">
        <v>27</v>
      </c>
      <c r="D30" s="73">
        <v>1.1980000000000001E-2</v>
      </c>
      <c r="E30" s="150">
        <f t="shared" si="0"/>
        <v>1.1980000000000001E-2</v>
      </c>
      <c r="F30" s="17"/>
      <c r="G30" s="103"/>
      <c r="H30" s="103"/>
      <c r="I30" s="103"/>
    </row>
    <row r="31" spans="2:9" ht="11.25" customHeight="1" x14ac:dyDescent="0.2">
      <c r="B31" s="26"/>
      <c r="C31" s="3" t="s">
        <v>15</v>
      </c>
      <c r="D31" s="73">
        <v>1.0580000000000001E-2</v>
      </c>
      <c r="E31" s="150">
        <f t="shared" si="0"/>
        <v>1.0580000000000001E-2</v>
      </c>
      <c r="F31" s="17"/>
      <c r="G31" s="103"/>
      <c r="H31" s="103"/>
      <c r="I31" s="103"/>
    </row>
    <row r="32" spans="2:9" ht="11.25" customHeight="1" x14ac:dyDescent="0.2">
      <c r="B32" s="26"/>
      <c r="C32" s="3" t="s">
        <v>17</v>
      </c>
      <c r="D32" s="73">
        <v>7.6600000000000001E-3</v>
      </c>
      <c r="E32" s="150">
        <f t="shared" si="0"/>
        <v>7.6600000000000001E-3</v>
      </c>
      <c r="F32" s="17"/>
      <c r="G32" s="103"/>
      <c r="H32" s="103"/>
      <c r="I32" s="103"/>
    </row>
    <row r="33" spans="2:9" ht="11.25" customHeight="1" x14ac:dyDescent="0.2">
      <c r="B33" s="26"/>
      <c r="C33" s="3" t="s">
        <v>18</v>
      </c>
      <c r="D33" s="73">
        <v>6.0999999999999995E-3</v>
      </c>
      <c r="E33" s="150">
        <f t="shared" si="0"/>
        <v>6.0999999999999995E-3</v>
      </c>
      <c r="F33" s="17"/>
      <c r="G33" s="103"/>
      <c r="H33" s="103"/>
      <c r="I33" s="103"/>
    </row>
    <row r="34" spans="2:9" ht="11.25" customHeight="1" x14ac:dyDescent="0.2">
      <c r="B34" s="26"/>
      <c r="C34" s="3" t="s">
        <v>25</v>
      </c>
      <c r="D34" s="73">
        <v>5.7099999999999998E-3</v>
      </c>
      <c r="E34" s="150">
        <f t="shared" si="0"/>
        <v>5.7099999999999998E-3</v>
      </c>
      <c r="F34" s="17"/>
      <c r="G34" s="103"/>
      <c r="H34" s="103"/>
      <c r="I34" s="103"/>
    </row>
    <row r="35" spans="2:9" ht="11.25" customHeight="1" x14ac:dyDescent="0.2">
      <c r="B35" s="26"/>
      <c r="C35" s="3" t="s">
        <v>26</v>
      </c>
      <c r="D35" s="73">
        <v>5.5500000000000002E-3</v>
      </c>
      <c r="E35" s="150">
        <f t="shared" si="0"/>
        <v>5.5500000000000002E-3</v>
      </c>
      <c r="F35" s="17"/>
      <c r="G35" s="103"/>
      <c r="H35" s="103"/>
      <c r="I35" s="103"/>
    </row>
    <row r="36" spans="2:9" ht="11.25" customHeight="1" x14ac:dyDescent="0.2">
      <c r="B36" s="26"/>
      <c r="C36" s="3" t="s">
        <v>12</v>
      </c>
      <c r="D36" s="73">
        <v>4.4299999999999999E-3</v>
      </c>
      <c r="E36" s="150">
        <f t="shared" si="0"/>
        <v>4.4299999999999999E-3</v>
      </c>
      <c r="F36" s="17"/>
      <c r="G36" s="103"/>
      <c r="H36" s="103"/>
      <c r="I36" s="103"/>
    </row>
    <row r="37" spans="2:9" ht="11.25" customHeight="1" x14ac:dyDescent="0.2">
      <c r="B37" s="26"/>
      <c r="C37" s="3" t="s">
        <v>29</v>
      </c>
      <c r="D37" s="73">
        <v>8.9999999999999998E-4</v>
      </c>
      <c r="E37" s="150">
        <f t="shared" si="0"/>
        <v>8.9999999999999998E-4</v>
      </c>
      <c r="F37" s="17"/>
      <c r="G37" s="103"/>
      <c r="H37" s="103"/>
      <c r="I37" s="103"/>
    </row>
    <row r="38" spans="2:9" ht="11.25" customHeight="1" x14ac:dyDescent="0.2">
      <c r="B38" s="10"/>
      <c r="C38" s="3" t="s">
        <v>103</v>
      </c>
      <c r="D38" s="73">
        <v>1.1999999999999999E-4</v>
      </c>
      <c r="E38" s="150">
        <f t="shared" si="0"/>
        <v>1.1999999999999999E-4</v>
      </c>
      <c r="F38" s="17"/>
      <c r="G38" s="103"/>
      <c r="H38" s="103"/>
      <c r="I38" s="103"/>
    </row>
    <row r="39" spans="2:9" ht="11.25" customHeight="1" x14ac:dyDescent="0.2">
      <c r="B39" s="10"/>
      <c r="D39" s="73"/>
      <c r="E39" s="150"/>
      <c r="F39" s="17"/>
      <c r="G39" s="103"/>
      <c r="H39" s="103"/>
      <c r="I39" s="103"/>
    </row>
    <row r="40" spans="2:9" ht="11.25" customHeight="1" x14ac:dyDescent="0.2">
      <c r="B40" s="10"/>
      <c r="C40" s="3" t="s">
        <v>36</v>
      </c>
      <c r="D40" s="73">
        <v>12.615</v>
      </c>
      <c r="E40" s="150">
        <f>+D40-5</f>
        <v>7.6150000000000002</v>
      </c>
      <c r="F40" s="17"/>
      <c r="G40" s="103"/>
      <c r="H40" s="103"/>
      <c r="I40" s="103"/>
    </row>
    <row r="41" spans="2:9" ht="11.25" customHeight="1" x14ac:dyDescent="0.2">
      <c r="B41" s="10"/>
      <c r="C41" s="3" t="s">
        <v>84</v>
      </c>
      <c r="D41" s="73">
        <v>0.25650000000000001</v>
      </c>
      <c r="E41" s="150">
        <f t="shared" ref="E41:E49" si="1">+D41</f>
        <v>0.25650000000000001</v>
      </c>
      <c r="F41" s="17"/>
      <c r="G41" s="103"/>
      <c r="H41" s="103"/>
      <c r="I41" s="103"/>
    </row>
    <row r="42" spans="2:9" ht="11.25" customHeight="1" x14ac:dyDescent="0.2">
      <c r="B42" s="10"/>
      <c r="C42" s="3" t="s">
        <v>51</v>
      </c>
      <c r="D42" s="73">
        <v>0.17343</v>
      </c>
      <c r="E42" s="150">
        <f t="shared" si="1"/>
        <v>0.17343</v>
      </c>
      <c r="F42" s="17"/>
      <c r="G42" s="103"/>
      <c r="H42" s="103"/>
      <c r="I42" s="103"/>
    </row>
    <row r="43" spans="2:9" ht="11.25" customHeight="1" x14ac:dyDescent="0.2">
      <c r="B43" s="10"/>
      <c r="C43" s="3" t="s">
        <v>105</v>
      </c>
      <c r="D43" s="73">
        <v>0.12756000000000001</v>
      </c>
      <c r="E43" s="150">
        <f t="shared" si="1"/>
        <v>0.12756000000000001</v>
      </c>
      <c r="F43" s="17"/>
      <c r="G43" s="103"/>
      <c r="H43" s="103"/>
      <c r="I43" s="103"/>
    </row>
    <row r="44" spans="2:9" ht="11.25" customHeight="1" x14ac:dyDescent="0.2">
      <c r="B44" s="10"/>
      <c r="C44" s="3" t="s">
        <v>80</v>
      </c>
      <c r="D44" s="73">
        <v>4.573E-2</v>
      </c>
      <c r="E44" s="150">
        <f t="shared" si="1"/>
        <v>4.573E-2</v>
      </c>
      <c r="F44" s="17"/>
      <c r="G44" s="103"/>
      <c r="H44" s="103"/>
      <c r="I44" s="103"/>
    </row>
    <row r="45" spans="2:9" ht="11.25" customHeight="1" x14ac:dyDescent="0.2">
      <c r="B45" s="10"/>
      <c r="C45" s="3" t="s">
        <v>108</v>
      </c>
      <c r="D45" s="73">
        <v>4.1180000000000001E-2</v>
      </c>
      <c r="E45" s="150">
        <f t="shared" si="1"/>
        <v>4.1180000000000001E-2</v>
      </c>
      <c r="F45" s="17"/>
      <c r="G45" s="103"/>
      <c r="H45" s="103"/>
      <c r="I45" s="103"/>
    </row>
    <row r="46" spans="2:9" ht="11.25" customHeight="1" x14ac:dyDescent="0.2">
      <c r="B46" s="10"/>
      <c r="C46" s="3" t="s">
        <v>110</v>
      </c>
      <c r="D46" s="12">
        <v>1.7299999999999999E-2</v>
      </c>
      <c r="E46" s="150">
        <f t="shared" si="1"/>
        <v>1.7299999999999999E-2</v>
      </c>
      <c r="F46" s="17"/>
      <c r="G46" s="103"/>
      <c r="H46" s="103"/>
      <c r="I46" s="103"/>
    </row>
    <row r="47" spans="2:9" ht="11.25" customHeight="1" x14ac:dyDescent="0.2">
      <c r="B47" s="10"/>
      <c r="C47" s="3" t="s">
        <v>106</v>
      </c>
      <c r="D47" s="73">
        <v>1.376E-2</v>
      </c>
      <c r="E47" s="150">
        <f t="shared" si="1"/>
        <v>1.376E-2</v>
      </c>
      <c r="F47" s="17"/>
      <c r="G47" s="103"/>
      <c r="H47" s="103"/>
      <c r="I47" s="103"/>
    </row>
    <row r="48" spans="2:9" ht="11.25" customHeight="1" x14ac:dyDescent="0.2">
      <c r="B48" s="10"/>
      <c r="C48" s="3" t="s">
        <v>52</v>
      </c>
      <c r="D48" s="73">
        <v>2.65E-3</v>
      </c>
      <c r="E48" s="150">
        <f t="shared" si="1"/>
        <v>2.65E-3</v>
      </c>
      <c r="F48" s="17"/>
      <c r="G48" s="103"/>
      <c r="H48" s="103"/>
      <c r="I48" s="103"/>
    </row>
    <row r="49" spans="1:5" ht="11.25" customHeight="1" x14ac:dyDescent="0.2">
      <c r="B49" s="26"/>
      <c r="C49" s="3" t="s">
        <v>44</v>
      </c>
      <c r="D49" s="73">
        <v>1.4000000000000001E-4</v>
      </c>
      <c r="E49" s="150">
        <f t="shared" si="1"/>
        <v>1.4000000000000001E-4</v>
      </c>
    </row>
    <row r="50" spans="1:5" ht="11.25" customHeight="1" x14ac:dyDescent="0.2"/>
    <row r="51" spans="1:5" ht="11.25" customHeight="1" x14ac:dyDescent="0.2">
      <c r="C51" s="3" t="s">
        <v>104</v>
      </c>
    </row>
    <row r="52" spans="1:5" ht="11.25" customHeight="1" x14ac:dyDescent="0.2">
      <c r="C52" s="3" t="s">
        <v>107</v>
      </c>
    </row>
    <row r="53" spans="1:5" ht="11.25" customHeight="1" x14ac:dyDescent="0.2">
      <c r="C53" s="3" t="s">
        <v>109</v>
      </c>
    </row>
    <row r="54" spans="1:5" ht="11.25" customHeight="1" x14ac:dyDescent="0.2">
      <c r="C54" s="3" t="s">
        <v>111</v>
      </c>
    </row>
    <row r="55" spans="1:5" ht="11.25" customHeight="1" x14ac:dyDescent="0.2">
      <c r="C55" s="61" t="s">
        <v>86</v>
      </c>
    </row>
    <row r="56" spans="1:5" ht="11.25" customHeight="1" x14ac:dyDescent="0.2"/>
    <row r="60" spans="1:5" x14ac:dyDescent="0.2">
      <c r="A60" s="5" t="s">
        <v>40</v>
      </c>
    </row>
    <row r="61" spans="1:5" x14ac:dyDescent="0.2">
      <c r="A61" s="11" t="s">
        <v>89</v>
      </c>
    </row>
  </sheetData>
  <sortState ref="B40:D49">
    <sortCondition descending="1" ref="D40:D49"/>
  </sortState>
  <phoneticPr fontId="2" type="noConversion"/>
  <pageMargins left="0.75" right="0.75" top="1" bottom="1" header="0.5" footer="0.5"/>
  <pageSetup paperSize="9" orientation="portrait" horizontalDpi="2400" verticalDpi="24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autoPageBreaks="0"/>
  </sheetPr>
  <dimension ref="A1:AN61"/>
  <sheetViews>
    <sheetView showGridLines="0" workbookViewId="0"/>
  </sheetViews>
  <sheetFormatPr defaultRowHeight="12" x14ac:dyDescent="0.2"/>
  <cols>
    <col min="1" max="2" width="9.28515625" style="3" customWidth="1"/>
    <col min="3" max="3" width="26.42578125" style="3" customWidth="1"/>
    <col min="4" max="5" width="8.28515625" style="3" customWidth="1"/>
    <col min="6" max="16384" width="9.140625" style="3"/>
  </cols>
  <sheetData>
    <row r="1" spans="1:40" x14ac:dyDescent="0.2">
      <c r="A1" s="31"/>
    </row>
    <row r="2" spans="1:40" s="5" customFormat="1" x14ac:dyDescent="0.2">
      <c r="A2" s="4"/>
    </row>
    <row r="3" spans="1:40" s="5" customFormat="1" x14ac:dyDescent="0.2">
      <c r="C3" s="5" t="s">
        <v>9</v>
      </c>
    </row>
    <row r="4" spans="1:40" s="5" customFormat="1" x14ac:dyDescent="0.2">
      <c r="C4" s="5" t="s">
        <v>0</v>
      </c>
    </row>
    <row r="5" spans="1:40" s="5" customFormat="1" ht="12" customHeight="1" x14ac:dyDescent="0.2"/>
    <row r="6" spans="1:40" s="92" customFormat="1" ht="15" customHeight="1" x14ac:dyDescent="0.2">
      <c r="C6" s="91" t="s">
        <v>92</v>
      </c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</row>
    <row r="7" spans="1:40" s="105" customFormat="1" x14ac:dyDescent="0.2">
      <c r="C7" s="19" t="s">
        <v>45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</row>
    <row r="8" spans="1:40" x14ac:dyDescent="0.2">
      <c r="D8" s="17"/>
    </row>
    <row r="9" spans="1:40" x14ac:dyDescent="0.2">
      <c r="D9" s="17"/>
    </row>
    <row r="10" spans="1:40" ht="12" customHeight="1" x14ac:dyDescent="0.2">
      <c r="C10" s="18"/>
      <c r="D10" s="20" t="s">
        <v>45</v>
      </c>
      <c r="E10" s="32"/>
      <c r="G10" s="102"/>
      <c r="H10" s="102"/>
      <c r="I10" s="102"/>
    </row>
    <row r="11" spans="1:40" ht="12" customHeight="1" x14ac:dyDescent="0.2">
      <c r="B11" s="17"/>
      <c r="C11" s="3" t="s">
        <v>32</v>
      </c>
      <c r="D11" s="33">
        <v>3.1688000000000001</v>
      </c>
      <c r="E11" s="33"/>
      <c r="F11" s="17"/>
      <c r="G11" s="103"/>
      <c r="H11" s="103"/>
      <c r="I11" s="103"/>
    </row>
    <row r="12" spans="1:40" ht="12" customHeight="1" x14ac:dyDescent="0.2">
      <c r="C12" s="3" t="s">
        <v>112</v>
      </c>
      <c r="D12" s="33">
        <v>2.4415800000000001</v>
      </c>
      <c r="E12" s="33"/>
      <c r="F12" s="17"/>
      <c r="G12" s="103"/>
      <c r="H12" s="103"/>
      <c r="I12" s="103"/>
    </row>
    <row r="13" spans="1:40" ht="12" customHeight="1" x14ac:dyDescent="0.2">
      <c r="C13" s="3" t="s">
        <v>20</v>
      </c>
      <c r="D13" s="33">
        <v>1.9671400000000001</v>
      </c>
      <c r="E13" s="33"/>
      <c r="F13" s="17"/>
      <c r="G13" s="103"/>
      <c r="H13" s="103"/>
      <c r="I13" s="103"/>
    </row>
    <row r="14" spans="1:40" ht="12" customHeight="1" x14ac:dyDescent="0.2">
      <c r="C14" s="3" t="s">
        <v>19</v>
      </c>
      <c r="D14" s="33">
        <v>0.97345999999999999</v>
      </c>
      <c r="E14" s="33"/>
      <c r="F14" s="17"/>
      <c r="G14" s="103"/>
      <c r="H14" s="103"/>
      <c r="I14" s="103"/>
    </row>
    <row r="15" spans="1:40" ht="12" customHeight="1" x14ac:dyDescent="0.2">
      <c r="C15" s="3" t="s">
        <v>21</v>
      </c>
      <c r="D15" s="33">
        <v>0.59821000000000002</v>
      </c>
      <c r="E15" s="33"/>
      <c r="F15" s="17"/>
      <c r="G15" s="103"/>
      <c r="H15" s="103"/>
      <c r="I15" s="103"/>
    </row>
    <row r="16" spans="1:40" ht="12" customHeight="1" x14ac:dyDescent="0.2">
      <c r="C16" s="3" t="s">
        <v>31</v>
      </c>
      <c r="D16" s="33">
        <v>0.51146000000000003</v>
      </c>
      <c r="E16" s="33"/>
      <c r="F16" s="17"/>
      <c r="G16" s="103"/>
      <c r="H16" s="103"/>
      <c r="I16" s="103"/>
    </row>
    <row r="17" spans="3:9" ht="12" customHeight="1" x14ac:dyDescent="0.2">
      <c r="C17" s="3" t="s">
        <v>50</v>
      </c>
      <c r="D17" s="33">
        <v>0.45960000000000001</v>
      </c>
      <c r="E17" s="33"/>
      <c r="F17" s="17"/>
      <c r="G17" s="103"/>
      <c r="H17" s="103"/>
      <c r="I17" s="103"/>
    </row>
    <row r="18" spans="3:9" ht="12" customHeight="1" x14ac:dyDescent="0.2">
      <c r="C18" s="3" t="s">
        <v>33</v>
      </c>
      <c r="D18" s="33">
        <v>0.45905000000000001</v>
      </c>
      <c r="E18" s="33"/>
      <c r="F18" s="17"/>
      <c r="G18" s="103"/>
      <c r="H18" s="103"/>
      <c r="I18" s="103"/>
    </row>
    <row r="19" spans="3:9" ht="12" customHeight="1" x14ac:dyDescent="0.2">
      <c r="C19" s="3" t="s">
        <v>46</v>
      </c>
      <c r="D19" s="33">
        <v>0.33589999999999998</v>
      </c>
      <c r="E19" s="33"/>
      <c r="F19" s="17"/>
      <c r="G19" s="103"/>
      <c r="H19" s="103"/>
      <c r="I19" s="103"/>
    </row>
    <row r="20" spans="3:9" ht="12" customHeight="1" x14ac:dyDescent="0.2">
      <c r="C20" s="3" t="s">
        <v>28</v>
      </c>
      <c r="D20" s="33">
        <v>0.32499</v>
      </c>
      <c r="E20" s="33"/>
      <c r="F20" s="17"/>
      <c r="G20" s="103"/>
      <c r="H20" s="103"/>
      <c r="I20" s="103"/>
    </row>
    <row r="21" spans="3:9" ht="12" customHeight="1" x14ac:dyDescent="0.2">
      <c r="C21" s="3" t="s">
        <v>13</v>
      </c>
      <c r="D21" s="33">
        <v>0.28760000000000002</v>
      </c>
      <c r="E21" s="33"/>
      <c r="F21" s="17"/>
      <c r="G21" s="103"/>
      <c r="H21" s="103"/>
      <c r="I21" s="103"/>
    </row>
    <row r="22" spans="3:9" ht="12" customHeight="1" x14ac:dyDescent="0.2">
      <c r="C22" s="3" t="s">
        <v>113</v>
      </c>
      <c r="D22" s="33">
        <v>0.28420999999999996</v>
      </c>
      <c r="E22" s="33"/>
      <c r="F22" s="17"/>
      <c r="G22" s="103"/>
      <c r="H22" s="103"/>
      <c r="I22" s="103"/>
    </row>
    <row r="23" spans="3:9" ht="12" customHeight="1" x14ac:dyDescent="0.2">
      <c r="C23" s="3" t="s">
        <v>23</v>
      </c>
      <c r="D23" s="33">
        <v>0.27850000000000003</v>
      </c>
      <c r="E23" s="33"/>
      <c r="F23" s="17"/>
      <c r="G23" s="103"/>
      <c r="H23" s="103"/>
      <c r="I23" s="103"/>
    </row>
    <row r="24" spans="3:9" ht="12" customHeight="1" x14ac:dyDescent="0.2">
      <c r="C24" s="3" t="s">
        <v>26</v>
      </c>
      <c r="D24" s="33">
        <v>0.15536000000000003</v>
      </c>
      <c r="E24" s="33"/>
      <c r="F24" s="17"/>
      <c r="G24" s="103"/>
      <c r="H24" s="103"/>
      <c r="I24" s="103"/>
    </row>
    <row r="25" spans="3:9" ht="12" customHeight="1" x14ac:dyDescent="0.2">
      <c r="C25" s="3" t="s">
        <v>35</v>
      </c>
      <c r="D25" s="33">
        <v>9.6180000000000002E-2</v>
      </c>
      <c r="E25" s="33"/>
      <c r="F25" s="17"/>
      <c r="G25" s="103"/>
      <c r="H25" s="103"/>
      <c r="I25" s="103"/>
    </row>
    <row r="26" spans="3:9" ht="12" customHeight="1" x14ac:dyDescent="0.2">
      <c r="C26" s="3" t="s">
        <v>25</v>
      </c>
      <c r="D26" s="33">
        <v>8.3860000000000004E-2</v>
      </c>
      <c r="E26" s="33"/>
      <c r="F26" s="17"/>
      <c r="G26" s="103"/>
      <c r="H26" s="103"/>
      <c r="I26" s="103"/>
    </row>
    <row r="27" spans="3:9" ht="12" customHeight="1" x14ac:dyDescent="0.2">
      <c r="C27" s="3" t="s">
        <v>17</v>
      </c>
      <c r="D27" s="33">
        <v>6.498000000000001E-2</v>
      </c>
      <c r="E27" s="33"/>
      <c r="F27" s="17"/>
      <c r="G27" s="103"/>
      <c r="H27" s="103"/>
      <c r="I27" s="103"/>
    </row>
    <row r="28" spans="3:9" ht="12" customHeight="1" x14ac:dyDescent="0.2">
      <c r="C28" s="3" t="s">
        <v>34</v>
      </c>
      <c r="D28" s="33">
        <v>5.842E-2</v>
      </c>
      <c r="E28" s="33"/>
      <c r="F28" s="17"/>
      <c r="G28" s="103"/>
      <c r="H28" s="103"/>
      <c r="I28" s="103"/>
    </row>
    <row r="29" spans="3:9" ht="12" customHeight="1" x14ac:dyDescent="0.2">
      <c r="C29" s="3" t="s">
        <v>30</v>
      </c>
      <c r="D29" s="33">
        <v>4.6249999999999999E-2</v>
      </c>
      <c r="E29" s="33"/>
      <c r="F29" s="17"/>
      <c r="G29" s="103"/>
      <c r="H29" s="103"/>
      <c r="I29" s="103"/>
    </row>
    <row r="30" spans="3:9" ht="12" customHeight="1" x14ac:dyDescent="0.2">
      <c r="C30" s="3" t="s">
        <v>15</v>
      </c>
      <c r="D30" s="33">
        <v>3.5650000000000001E-2</v>
      </c>
      <c r="E30" s="33"/>
      <c r="F30" s="17"/>
      <c r="G30" s="103"/>
      <c r="H30" s="103"/>
      <c r="I30" s="103"/>
    </row>
    <row r="31" spans="3:9" ht="12" customHeight="1" x14ac:dyDescent="0.2">
      <c r="C31" s="3" t="s">
        <v>14</v>
      </c>
      <c r="D31" s="33">
        <v>2.5350000000000001E-2</v>
      </c>
      <c r="E31" s="33"/>
      <c r="F31" s="17"/>
      <c r="G31" s="103"/>
      <c r="H31" s="103"/>
      <c r="I31" s="103"/>
    </row>
    <row r="32" spans="3:9" ht="12" customHeight="1" x14ac:dyDescent="0.2">
      <c r="C32" s="3" t="s">
        <v>12</v>
      </c>
      <c r="D32" s="33">
        <v>1.8789999999999998E-2</v>
      </c>
      <c r="E32" s="33"/>
      <c r="F32" s="17"/>
      <c r="G32" s="103"/>
      <c r="H32" s="103"/>
      <c r="I32" s="103"/>
    </row>
    <row r="33" spans="2:11" ht="12" customHeight="1" x14ac:dyDescent="0.2">
      <c r="C33" s="3" t="s">
        <v>18</v>
      </c>
      <c r="D33" s="33">
        <v>7.7999999999999996E-3</v>
      </c>
      <c r="E33" s="33"/>
      <c r="F33" s="17"/>
      <c r="G33" s="103"/>
      <c r="H33" s="103"/>
      <c r="I33" s="103"/>
    </row>
    <row r="34" spans="2:11" ht="12" customHeight="1" x14ac:dyDescent="0.2">
      <c r="C34" s="3" t="s">
        <v>16</v>
      </c>
      <c r="D34" s="33">
        <v>6.0300000000000006E-3</v>
      </c>
      <c r="E34" s="33"/>
      <c r="F34" s="17"/>
      <c r="G34" s="103"/>
      <c r="H34" s="103"/>
      <c r="I34" s="103"/>
    </row>
    <row r="35" spans="2:11" ht="12" customHeight="1" x14ac:dyDescent="0.2">
      <c r="C35" s="18" t="s">
        <v>24</v>
      </c>
      <c r="D35" s="33">
        <v>4.8799999999999998E-3</v>
      </c>
      <c r="E35" s="33"/>
      <c r="F35" s="17"/>
      <c r="G35" s="103"/>
      <c r="H35" s="103"/>
      <c r="I35" s="103"/>
    </row>
    <row r="36" spans="2:11" ht="12" customHeight="1" x14ac:dyDescent="0.2">
      <c r="C36" s="3" t="s">
        <v>103</v>
      </c>
      <c r="D36" s="33">
        <v>2.4199999999999998E-3</v>
      </c>
      <c r="E36" s="33"/>
      <c r="F36" s="17"/>
      <c r="G36" s="103"/>
      <c r="H36" s="103"/>
      <c r="I36" s="103"/>
    </row>
    <row r="37" spans="2:11" ht="12" customHeight="1" x14ac:dyDescent="0.2">
      <c r="C37" s="3" t="s">
        <v>29</v>
      </c>
      <c r="D37" s="33">
        <v>1.6000000000000001E-3</v>
      </c>
      <c r="E37" s="33"/>
      <c r="F37" s="17"/>
      <c r="G37" s="103"/>
      <c r="H37" s="103"/>
      <c r="I37" s="103"/>
    </row>
    <row r="38" spans="2:11" ht="12" customHeight="1" x14ac:dyDescent="0.2">
      <c r="C38" s="3" t="s">
        <v>27</v>
      </c>
      <c r="D38" s="33">
        <v>2.9999999999999997E-5</v>
      </c>
      <c r="E38" s="33"/>
      <c r="F38" s="17"/>
      <c r="G38" s="103"/>
      <c r="H38" s="103"/>
      <c r="I38" s="103"/>
    </row>
    <row r="39" spans="2:11" ht="12" customHeight="1" x14ac:dyDescent="0.2">
      <c r="D39" s="33"/>
      <c r="E39" s="33"/>
      <c r="F39" s="17"/>
      <c r="G39" s="103"/>
      <c r="H39" s="103"/>
      <c r="I39" s="103"/>
    </row>
    <row r="40" spans="2:11" ht="12" customHeight="1" x14ac:dyDescent="0.2">
      <c r="B40" s="134"/>
      <c r="C40" s="3" t="s">
        <v>36</v>
      </c>
      <c r="D40" s="33">
        <v>2.57</v>
      </c>
      <c r="E40" s="33"/>
      <c r="F40" s="17"/>
      <c r="G40" s="103"/>
      <c r="H40" s="103"/>
      <c r="I40" s="103"/>
    </row>
    <row r="41" spans="2:11" ht="12" customHeight="1" x14ac:dyDescent="0.2">
      <c r="B41" s="134"/>
      <c r="C41" s="3" t="s">
        <v>105</v>
      </c>
      <c r="D41" s="33">
        <v>0.33631</v>
      </c>
      <c r="E41" s="33"/>
    </row>
    <row r="42" spans="2:11" ht="12" customHeight="1" x14ac:dyDescent="0.2">
      <c r="B42" s="134"/>
      <c r="C42" s="3" t="s">
        <v>80</v>
      </c>
      <c r="D42" s="33">
        <v>0.14169000000000001</v>
      </c>
      <c r="E42" s="33"/>
      <c r="K42" s="4"/>
    </row>
    <row r="43" spans="2:11" ht="12" customHeight="1" x14ac:dyDescent="0.2">
      <c r="B43" s="134"/>
      <c r="C43" s="3" t="s">
        <v>51</v>
      </c>
      <c r="D43" s="33">
        <v>0.13693</v>
      </c>
      <c r="E43" s="33"/>
      <c r="K43" s="4"/>
    </row>
    <row r="44" spans="2:11" ht="12" customHeight="1" x14ac:dyDescent="0.2">
      <c r="B44" s="134"/>
      <c r="C44" s="3" t="s">
        <v>84</v>
      </c>
      <c r="D44" s="33">
        <v>9.1799999999999993E-2</v>
      </c>
      <c r="E44" s="33"/>
      <c r="K44" s="4"/>
    </row>
    <row r="45" spans="2:11" ht="12" customHeight="1" x14ac:dyDescent="0.2">
      <c r="B45" s="134"/>
      <c r="C45" s="3" t="s">
        <v>108</v>
      </c>
      <c r="D45" s="33">
        <v>9.1469999999999996E-2</v>
      </c>
      <c r="E45" s="33"/>
      <c r="K45" s="4"/>
    </row>
    <row r="46" spans="2:11" ht="12" customHeight="1" x14ac:dyDescent="0.2">
      <c r="B46" s="134"/>
      <c r="C46" s="3" t="s">
        <v>110</v>
      </c>
      <c r="D46" s="33">
        <v>1.6800000000000002E-2</v>
      </c>
      <c r="E46" s="33"/>
      <c r="K46" s="4"/>
    </row>
    <row r="47" spans="2:11" ht="12" customHeight="1" x14ac:dyDescent="0.2">
      <c r="B47" s="134"/>
      <c r="C47" s="3" t="s">
        <v>106</v>
      </c>
      <c r="D47" s="33">
        <v>1.32E-2</v>
      </c>
      <c r="E47" s="33"/>
      <c r="K47" s="4"/>
    </row>
    <row r="48" spans="2:11" ht="12" customHeight="1" x14ac:dyDescent="0.2">
      <c r="B48" s="134"/>
      <c r="C48" s="3" t="s">
        <v>52</v>
      </c>
      <c r="D48" s="33">
        <v>2.82E-3</v>
      </c>
      <c r="E48" s="33"/>
      <c r="K48" s="4"/>
    </row>
    <row r="49" spans="1:11" ht="12" customHeight="1" x14ac:dyDescent="0.2">
      <c r="C49" s="3" t="s">
        <v>44</v>
      </c>
      <c r="D49" s="33">
        <v>0</v>
      </c>
      <c r="E49" s="33"/>
      <c r="K49" s="4"/>
    </row>
    <row r="50" spans="1:11" ht="12" customHeight="1" x14ac:dyDescent="0.2"/>
    <row r="51" spans="1:11" ht="12" customHeight="1" x14ac:dyDescent="0.2">
      <c r="C51" s="3" t="s">
        <v>104</v>
      </c>
    </row>
    <row r="52" spans="1:11" ht="12" customHeight="1" x14ac:dyDescent="0.2">
      <c r="C52" s="3" t="s">
        <v>107</v>
      </c>
    </row>
    <row r="53" spans="1:11" ht="12" customHeight="1" x14ac:dyDescent="0.2">
      <c r="C53" s="3" t="s">
        <v>109</v>
      </c>
    </row>
    <row r="54" spans="1:11" ht="12" customHeight="1" x14ac:dyDescent="0.2">
      <c r="C54" s="3" t="s">
        <v>111</v>
      </c>
    </row>
    <row r="55" spans="1:11" ht="12" customHeight="1" x14ac:dyDescent="0.2">
      <c r="C55" s="61" t="s">
        <v>86</v>
      </c>
    </row>
    <row r="60" spans="1:11" x14ac:dyDescent="0.2">
      <c r="A60" s="5" t="s">
        <v>40</v>
      </c>
    </row>
    <row r="61" spans="1:11" x14ac:dyDescent="0.2">
      <c r="A61" s="71" t="s">
        <v>91</v>
      </c>
    </row>
  </sheetData>
  <sortState ref="B40:D49">
    <sortCondition descending="1" ref="D40:D49"/>
  </sortState>
  <phoneticPr fontId="2" type="noConversion"/>
  <pageMargins left="0.75" right="0.75" top="1" bottom="1" header="0.5" footer="0.5"/>
  <pageSetup paperSize="9" orientation="portrait" horizontalDpi="2400" verticalDpi="24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autoPageBreaks="0"/>
  </sheetPr>
  <dimension ref="A1:AK38"/>
  <sheetViews>
    <sheetView showGridLines="0" workbookViewId="0"/>
  </sheetViews>
  <sheetFormatPr defaultRowHeight="12" x14ac:dyDescent="0.2"/>
  <cols>
    <col min="1" max="2" width="9.28515625" style="3" customWidth="1"/>
    <col min="3" max="3" width="27.5703125" style="3" customWidth="1"/>
    <col min="4" max="4" width="11.5703125" style="3" customWidth="1"/>
    <col min="5" max="6" width="9.140625" style="3"/>
    <col min="7" max="7" width="11.42578125" style="3" customWidth="1"/>
    <col min="8" max="8" width="27.42578125" style="3" customWidth="1"/>
    <col min="9" max="12" width="14.7109375" style="3" customWidth="1"/>
    <col min="13" max="16384" width="9.140625" style="3"/>
  </cols>
  <sheetData>
    <row r="1" spans="1:37" x14ac:dyDescent="0.2">
      <c r="A1" s="31"/>
    </row>
    <row r="2" spans="1:37" s="5" customFormat="1" x14ac:dyDescent="0.2">
      <c r="A2" s="4"/>
    </row>
    <row r="3" spans="1:37" s="5" customFormat="1" x14ac:dyDescent="0.2">
      <c r="C3" s="5" t="s">
        <v>9</v>
      </c>
    </row>
    <row r="4" spans="1:37" s="5" customFormat="1" x14ac:dyDescent="0.2">
      <c r="C4" s="5" t="s">
        <v>0</v>
      </c>
    </row>
    <row r="5" spans="1:37" s="5" customFormat="1" ht="12" customHeight="1" x14ac:dyDescent="0.2"/>
    <row r="6" spans="1:37" s="89" customFormat="1" ht="15" customHeight="1" x14ac:dyDescent="0.2">
      <c r="C6" s="89" t="s">
        <v>72</v>
      </c>
    </row>
    <row r="7" spans="1:37" s="105" customFormat="1" x14ac:dyDescent="0.2">
      <c r="C7" s="19" t="s">
        <v>2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</row>
    <row r="8" spans="1:37" s="5" customFormat="1" x14ac:dyDescent="0.2"/>
    <row r="9" spans="1:37" s="5" customFormat="1" x14ac:dyDescent="0.2">
      <c r="C9" s="6"/>
    </row>
    <row r="10" spans="1:37" x14ac:dyDescent="0.2">
      <c r="D10" s="20" t="s">
        <v>2</v>
      </c>
      <c r="I10" s="16"/>
    </row>
    <row r="11" spans="1:37" x14ac:dyDescent="0.2">
      <c r="C11" s="3" t="s">
        <v>69</v>
      </c>
      <c r="D11" s="17">
        <v>12.8</v>
      </c>
      <c r="E11" s="17"/>
      <c r="F11" s="30"/>
      <c r="I11" s="39"/>
    </row>
    <row r="12" spans="1:37" x14ac:dyDescent="0.2">
      <c r="C12" s="3" t="s">
        <v>6</v>
      </c>
      <c r="D12" s="17">
        <v>10.8</v>
      </c>
      <c r="E12" s="17"/>
      <c r="I12" s="39"/>
    </row>
    <row r="13" spans="1:37" x14ac:dyDescent="0.2">
      <c r="C13" s="3" t="s">
        <v>7</v>
      </c>
      <c r="D13" s="17">
        <v>5.7</v>
      </c>
      <c r="E13" s="17"/>
      <c r="I13" s="39"/>
    </row>
    <row r="14" spans="1:37" x14ac:dyDescent="0.2">
      <c r="C14" s="3" t="s">
        <v>5</v>
      </c>
      <c r="D14" s="17">
        <v>36.299999999999997</v>
      </c>
      <c r="E14" s="17"/>
      <c r="F14" s="5"/>
      <c r="I14" s="39"/>
    </row>
    <row r="15" spans="1:37" x14ac:dyDescent="0.2">
      <c r="C15" s="3" t="s">
        <v>4</v>
      </c>
      <c r="D15" s="17">
        <v>24.4</v>
      </c>
      <c r="E15" s="17"/>
      <c r="I15" s="39"/>
    </row>
    <row r="16" spans="1:37" x14ac:dyDescent="0.2">
      <c r="C16" s="3" t="s">
        <v>70</v>
      </c>
      <c r="D16" s="17">
        <v>3.1</v>
      </c>
      <c r="E16" s="17"/>
      <c r="I16" s="39"/>
    </row>
    <row r="17" spans="1:9" x14ac:dyDescent="0.2">
      <c r="C17" s="3" t="s">
        <v>8</v>
      </c>
      <c r="D17" s="17">
        <v>6.9</v>
      </c>
      <c r="E17" s="17"/>
      <c r="I17" s="39"/>
    </row>
    <row r="18" spans="1:9" x14ac:dyDescent="0.2">
      <c r="D18" s="40"/>
      <c r="E18" s="17"/>
    </row>
    <row r="19" spans="1:9" ht="12" customHeight="1" x14ac:dyDescent="0.2">
      <c r="A19" s="4" t="s">
        <v>42</v>
      </c>
      <c r="C19" s="19" t="s">
        <v>71</v>
      </c>
      <c r="D19" s="19"/>
      <c r="E19" s="19"/>
      <c r="F19" s="19"/>
      <c r="G19" s="19"/>
      <c r="H19" s="18"/>
    </row>
    <row r="20" spans="1:9" x14ac:dyDescent="0.2">
      <c r="C20" s="61" t="s">
        <v>54</v>
      </c>
      <c r="D20" s="40"/>
      <c r="E20" s="12"/>
    </row>
    <row r="21" spans="1:9" x14ac:dyDescent="0.2">
      <c r="D21" s="40"/>
      <c r="E21" s="12"/>
      <c r="H21" s="4"/>
    </row>
    <row r="22" spans="1:9" x14ac:dyDescent="0.2">
      <c r="D22" s="40"/>
      <c r="E22" s="12"/>
    </row>
    <row r="23" spans="1:9" x14ac:dyDescent="0.2">
      <c r="A23" s="5" t="s">
        <v>40</v>
      </c>
      <c r="D23" s="40"/>
      <c r="E23" s="12"/>
    </row>
    <row r="24" spans="1:9" x14ac:dyDescent="0.2">
      <c r="A24" s="11" t="s">
        <v>81</v>
      </c>
      <c r="D24" s="40"/>
      <c r="E24" s="12"/>
    </row>
    <row r="25" spans="1:9" x14ac:dyDescent="0.2">
      <c r="D25" s="40"/>
      <c r="E25" s="12"/>
    </row>
    <row r="26" spans="1:9" x14ac:dyDescent="0.2">
      <c r="D26" s="40"/>
      <c r="E26" s="12"/>
    </row>
    <row r="27" spans="1:9" x14ac:dyDescent="0.2">
      <c r="D27" s="40"/>
      <c r="E27" s="12"/>
    </row>
    <row r="28" spans="1:9" x14ac:dyDescent="0.2">
      <c r="D28" s="40"/>
      <c r="E28" s="12"/>
    </row>
    <row r="29" spans="1:9" x14ac:dyDescent="0.2">
      <c r="D29" s="40"/>
      <c r="E29" s="12"/>
    </row>
    <row r="30" spans="1:9" x14ac:dyDescent="0.2">
      <c r="E30" s="12"/>
    </row>
    <row r="31" spans="1:9" x14ac:dyDescent="0.2">
      <c r="E31" s="59"/>
    </row>
    <row r="32" spans="1:9" x14ac:dyDescent="0.2">
      <c r="E32" s="59"/>
    </row>
    <row r="33" spans="4:5" x14ac:dyDescent="0.2">
      <c r="E33" s="59"/>
    </row>
    <row r="34" spans="4:5" x14ac:dyDescent="0.2">
      <c r="E34" s="59"/>
    </row>
    <row r="35" spans="4:5" x14ac:dyDescent="0.2">
      <c r="E35" s="59"/>
    </row>
    <row r="36" spans="4:5" x14ac:dyDescent="0.2">
      <c r="E36" s="59"/>
    </row>
    <row r="37" spans="4:5" x14ac:dyDescent="0.2">
      <c r="D37" s="40"/>
      <c r="E37" s="12"/>
    </row>
    <row r="38" spans="4:5" x14ac:dyDescent="0.2">
      <c r="E38" s="12"/>
    </row>
  </sheetData>
  <sortState ref="B11:O17">
    <sortCondition ref="B11"/>
  </sortState>
  <phoneticPr fontId="2" type="noConversion"/>
  <pageMargins left="0.75" right="0.75" top="1" bottom="1" header="0.5" footer="0.5"/>
  <pageSetup paperSize="9" orientation="portrait" horizontalDpi="2400" verticalDpi="24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autoPageBreaks="0"/>
  </sheetPr>
  <dimension ref="A1:AL57"/>
  <sheetViews>
    <sheetView showGridLines="0" zoomScaleNormal="100" workbookViewId="0"/>
  </sheetViews>
  <sheetFormatPr defaultRowHeight="12" x14ac:dyDescent="0.2"/>
  <cols>
    <col min="1" max="2" width="9.28515625" style="3" customWidth="1"/>
    <col min="3" max="3" width="21.85546875" style="3" customWidth="1"/>
    <col min="4" max="9" width="20.42578125" style="3" customWidth="1"/>
    <col min="10" max="16384" width="9.140625" style="3"/>
  </cols>
  <sheetData>
    <row r="1" spans="1:38" x14ac:dyDescent="0.2">
      <c r="C1" s="11"/>
      <c r="D1" s="11"/>
      <c r="E1" s="11"/>
      <c r="F1" s="11"/>
      <c r="G1" s="11"/>
      <c r="H1" s="11"/>
      <c r="I1" s="11"/>
    </row>
    <row r="2" spans="1:38" s="5" customFormat="1" x14ac:dyDescent="0.2">
      <c r="A2" s="3"/>
    </row>
    <row r="3" spans="1:38" s="5" customFormat="1" x14ac:dyDescent="0.2">
      <c r="C3" s="5" t="s">
        <v>9</v>
      </c>
    </row>
    <row r="4" spans="1:38" s="5" customFormat="1" x14ac:dyDescent="0.2">
      <c r="C4" s="5" t="s">
        <v>0</v>
      </c>
    </row>
    <row r="5" spans="1:38" s="5" customFormat="1" ht="12" customHeight="1" x14ac:dyDescent="0.2"/>
    <row r="6" spans="1:38" s="89" customFormat="1" ht="15" customHeight="1" x14ac:dyDescent="0.2">
      <c r="C6" s="89" t="s">
        <v>73</v>
      </c>
    </row>
    <row r="7" spans="1:38" s="105" customFormat="1" x14ac:dyDescent="0.2">
      <c r="C7" s="19" t="s">
        <v>56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</row>
    <row r="8" spans="1:38" s="5" customFormat="1" x14ac:dyDescent="0.2">
      <c r="D8" s="139"/>
      <c r="E8" s="139"/>
      <c r="F8" s="139"/>
      <c r="G8" s="139"/>
      <c r="H8" s="139"/>
      <c r="I8" s="139"/>
    </row>
    <row r="9" spans="1:38" x14ac:dyDescent="0.2">
      <c r="D9" s="140"/>
      <c r="E9" s="140"/>
      <c r="F9" s="140"/>
      <c r="G9" s="140"/>
      <c r="H9" s="139"/>
      <c r="I9" s="139"/>
      <c r="J9" s="36"/>
      <c r="K9" s="36"/>
      <c r="L9" s="36"/>
    </row>
    <row r="10" spans="1:38" x14ac:dyDescent="0.2">
      <c r="C10" s="146"/>
      <c r="D10" s="148" t="s">
        <v>85</v>
      </c>
      <c r="E10" s="142" t="s">
        <v>4</v>
      </c>
      <c r="F10" s="142" t="s">
        <v>5</v>
      </c>
      <c r="G10" s="144" t="s">
        <v>74</v>
      </c>
      <c r="H10" s="145"/>
      <c r="I10" s="145"/>
      <c r="J10" s="36"/>
      <c r="K10" s="36"/>
      <c r="L10" s="36"/>
    </row>
    <row r="11" spans="1:38" s="26" customFormat="1" x14ac:dyDescent="0.2">
      <c r="C11" s="147"/>
      <c r="D11" s="149"/>
      <c r="E11" s="143"/>
      <c r="F11" s="143"/>
      <c r="G11" s="111" t="s">
        <v>77</v>
      </c>
      <c r="H11" s="112" t="s">
        <v>75</v>
      </c>
      <c r="I11" s="112" t="s">
        <v>76</v>
      </c>
      <c r="J11" s="37"/>
      <c r="K11" s="37"/>
      <c r="L11" s="37"/>
    </row>
    <row r="12" spans="1:38" s="10" customFormat="1" ht="12" customHeight="1" x14ac:dyDescent="0.2">
      <c r="A12" s="38"/>
      <c r="C12" s="47" t="s">
        <v>114</v>
      </c>
      <c r="D12" s="82">
        <v>151588.44399999999</v>
      </c>
      <c r="E12" s="58">
        <v>1890</v>
      </c>
      <c r="F12" s="58">
        <v>9525</v>
      </c>
      <c r="G12" s="109">
        <v>7590.3438340000002</v>
      </c>
      <c r="H12" s="110">
        <v>22957.815661000001</v>
      </c>
      <c r="I12" s="110">
        <v>724</v>
      </c>
      <c r="J12" s="38"/>
      <c r="K12" s="38"/>
      <c r="L12" s="38"/>
    </row>
    <row r="13" spans="1:38" s="10" customFormat="1" ht="12" customHeight="1" x14ac:dyDescent="0.2">
      <c r="B13" s="17"/>
      <c r="C13" s="46" t="s">
        <v>11</v>
      </c>
      <c r="D13" s="79">
        <v>3988.1469999999999</v>
      </c>
      <c r="E13" s="50">
        <v>32.198999999999998</v>
      </c>
      <c r="F13" s="50">
        <v>100.613</v>
      </c>
      <c r="G13" s="79">
        <v>267.88</v>
      </c>
      <c r="H13" s="50">
        <v>1124.31</v>
      </c>
      <c r="I13" s="50">
        <v>2.52</v>
      </c>
      <c r="J13" s="35"/>
      <c r="K13" s="35"/>
      <c r="L13" s="35"/>
    </row>
    <row r="14" spans="1:38" s="10" customFormat="1" ht="12" customHeight="1" x14ac:dyDescent="0.2">
      <c r="B14" s="17"/>
      <c r="C14" s="44" t="s">
        <v>34</v>
      </c>
      <c r="D14" s="80">
        <v>488.49900000000002</v>
      </c>
      <c r="E14" s="51">
        <v>0.97299999999999998</v>
      </c>
      <c r="F14" s="51">
        <v>76.801000000000002</v>
      </c>
      <c r="G14" s="80">
        <v>5.29</v>
      </c>
      <c r="H14" s="51">
        <v>60.68</v>
      </c>
      <c r="I14" s="116" t="s">
        <v>1</v>
      </c>
      <c r="J14" s="35"/>
      <c r="K14" s="35"/>
      <c r="L14" s="35"/>
    </row>
    <row r="15" spans="1:38" s="10" customFormat="1" ht="12" customHeight="1" x14ac:dyDescent="0.2">
      <c r="B15" s="17"/>
      <c r="C15" s="44" t="s">
        <v>26</v>
      </c>
      <c r="D15" s="80">
        <v>2481.5500000000002</v>
      </c>
      <c r="E15" s="51">
        <v>24.631</v>
      </c>
      <c r="F15" s="51">
        <v>123.008</v>
      </c>
      <c r="G15" s="80">
        <v>68.290000000000006</v>
      </c>
      <c r="H15" s="51">
        <v>227.74</v>
      </c>
      <c r="I15" s="63">
        <v>0.18</v>
      </c>
      <c r="J15" s="35"/>
      <c r="K15" s="35"/>
      <c r="L15" s="35"/>
    </row>
    <row r="16" spans="1:38" s="10" customFormat="1" ht="12" customHeight="1" x14ac:dyDescent="0.2">
      <c r="B16" s="17"/>
      <c r="C16" s="44" t="s">
        <v>15</v>
      </c>
      <c r="D16" s="80">
        <v>5278.2</v>
      </c>
      <c r="E16" s="51">
        <v>44.7</v>
      </c>
      <c r="F16" s="51">
        <v>391.3</v>
      </c>
      <c r="G16" s="80">
        <v>120.6</v>
      </c>
      <c r="H16" s="51">
        <v>1598.7</v>
      </c>
      <c r="I16" s="51">
        <v>1.8</v>
      </c>
      <c r="J16" s="35"/>
      <c r="K16" s="35"/>
      <c r="L16" s="35"/>
    </row>
    <row r="17" spans="1:12" s="10" customFormat="1" ht="12" customHeight="1" x14ac:dyDescent="0.2">
      <c r="A17" s="17"/>
      <c r="B17" s="17"/>
      <c r="C17" s="44" t="s">
        <v>19</v>
      </c>
      <c r="D17" s="80">
        <v>31879.13</v>
      </c>
      <c r="E17" s="51">
        <v>456.12</v>
      </c>
      <c r="F17" s="51">
        <v>1899.54</v>
      </c>
      <c r="G17" s="80">
        <v>1124</v>
      </c>
      <c r="H17" s="51">
        <v>5562</v>
      </c>
      <c r="I17" s="51">
        <v>21</v>
      </c>
      <c r="J17" s="35"/>
      <c r="K17" s="35"/>
      <c r="L17" s="35"/>
    </row>
    <row r="18" spans="1:12" s="10" customFormat="1" ht="12" customHeight="1" x14ac:dyDescent="0.2">
      <c r="A18" s="94"/>
      <c r="B18" s="17"/>
      <c r="C18" s="44" t="s">
        <v>29</v>
      </c>
      <c r="D18" s="80">
        <v>720.4</v>
      </c>
      <c r="E18" s="51">
        <v>5</v>
      </c>
      <c r="F18" s="51">
        <v>43.1</v>
      </c>
      <c r="G18" s="80">
        <v>9.6199999999999992</v>
      </c>
      <c r="H18" s="51">
        <v>42.41</v>
      </c>
      <c r="I18" s="51">
        <v>0.09</v>
      </c>
      <c r="J18" s="35"/>
      <c r="K18" s="35"/>
      <c r="L18" s="35"/>
    </row>
    <row r="19" spans="1:12" s="10" customFormat="1" ht="12" customHeight="1" x14ac:dyDescent="0.2">
      <c r="B19" s="17"/>
      <c r="C19" s="44" t="s">
        <v>12</v>
      </c>
      <c r="D19" s="80">
        <v>6585.09</v>
      </c>
      <c r="E19" s="51">
        <v>187.49</v>
      </c>
      <c r="F19" s="51">
        <v>207.1</v>
      </c>
      <c r="G19" s="80">
        <v>564.14</v>
      </c>
      <c r="H19" s="51">
        <v>276.39999999999998</v>
      </c>
      <c r="I19" s="51">
        <v>58.36</v>
      </c>
      <c r="J19" s="35"/>
      <c r="K19" s="35"/>
      <c r="L19" s="35"/>
    </row>
    <row r="20" spans="1:12" s="10" customFormat="1" ht="12" customHeight="1" x14ac:dyDescent="0.2">
      <c r="B20" s="17"/>
      <c r="C20" s="44" t="s">
        <v>23</v>
      </c>
      <c r="D20" s="81">
        <v>602.6</v>
      </c>
      <c r="E20" s="48">
        <v>1.2</v>
      </c>
      <c r="F20" s="48">
        <v>188.3</v>
      </c>
      <c r="G20" s="81">
        <v>41.92</v>
      </c>
      <c r="H20" s="48">
        <v>90</v>
      </c>
      <c r="I20" s="48">
        <v>54.91</v>
      </c>
      <c r="J20" s="35"/>
      <c r="K20" s="35"/>
      <c r="L20" s="35"/>
    </row>
    <row r="21" spans="1:12" s="10" customFormat="1" ht="12" customHeight="1" x14ac:dyDescent="0.2">
      <c r="B21" s="17"/>
      <c r="C21" s="44" t="s">
        <v>21</v>
      </c>
      <c r="D21" s="83">
        <v>6799.9350000000004</v>
      </c>
      <c r="E21" s="56">
        <v>31.94</v>
      </c>
      <c r="F21" s="56">
        <v>465.39400000000001</v>
      </c>
      <c r="G21" s="81">
        <v>633.77</v>
      </c>
      <c r="H21" s="48">
        <v>3895.85</v>
      </c>
      <c r="I21" s="48">
        <v>116.53</v>
      </c>
      <c r="J21" s="35"/>
      <c r="K21" s="35"/>
      <c r="L21" s="35"/>
    </row>
    <row r="22" spans="1:12" s="10" customFormat="1" ht="12" customHeight="1" x14ac:dyDescent="0.2">
      <c r="A22" s="17"/>
      <c r="B22" s="17"/>
      <c r="C22" s="44" t="s">
        <v>20</v>
      </c>
      <c r="D22" s="83">
        <v>25323.227999999999</v>
      </c>
      <c r="E22" s="56">
        <v>367.81700000000001</v>
      </c>
      <c r="F22" s="56">
        <v>1950.3230000000001</v>
      </c>
      <c r="G22" s="81">
        <v>1450.99</v>
      </c>
      <c r="H22" s="48">
        <v>1967.61</v>
      </c>
      <c r="I22" s="48">
        <v>80.72</v>
      </c>
      <c r="J22" s="35"/>
      <c r="K22" s="35"/>
      <c r="L22" s="35"/>
    </row>
    <row r="23" spans="1:12" s="10" customFormat="1" ht="12" customHeight="1" x14ac:dyDescent="0.2">
      <c r="A23" s="24"/>
      <c r="B23" s="17"/>
      <c r="C23" s="44" t="s">
        <v>35</v>
      </c>
      <c r="D23" s="81">
        <v>513.40599999999995</v>
      </c>
      <c r="E23" s="48">
        <v>3.6560000000000001</v>
      </c>
      <c r="F23" s="48">
        <v>33.966000000000001</v>
      </c>
      <c r="G23" s="81">
        <v>42.26</v>
      </c>
      <c r="H23" s="48">
        <v>73</v>
      </c>
      <c r="I23" s="48">
        <v>1</v>
      </c>
      <c r="J23" s="35"/>
      <c r="K23" s="35"/>
      <c r="L23" s="24"/>
    </row>
    <row r="24" spans="1:12" s="10" customFormat="1" ht="12" customHeight="1" x14ac:dyDescent="0.2">
      <c r="A24" s="38"/>
      <c r="B24" s="17"/>
      <c r="C24" s="44" t="s">
        <v>22</v>
      </c>
      <c r="D24" s="81">
        <v>10500</v>
      </c>
      <c r="E24" s="48">
        <v>95.21</v>
      </c>
      <c r="F24" s="48">
        <v>1206.67</v>
      </c>
      <c r="G24" s="81">
        <v>788.28</v>
      </c>
      <c r="H24" s="48">
        <v>1485.83</v>
      </c>
      <c r="I24" s="48">
        <v>33.630000000000003</v>
      </c>
      <c r="J24" s="35"/>
      <c r="K24" s="35"/>
      <c r="L24" s="35"/>
    </row>
    <row r="25" spans="1:12" s="10" customFormat="1" ht="12" customHeight="1" x14ac:dyDescent="0.2">
      <c r="B25" s="17"/>
      <c r="C25" s="44" t="s">
        <v>24</v>
      </c>
      <c r="D25" s="83">
        <v>172.68</v>
      </c>
      <c r="E25" s="56">
        <v>2.7E-2</v>
      </c>
      <c r="F25" s="56">
        <v>23.178999999999998</v>
      </c>
      <c r="G25" s="81">
        <v>5.04</v>
      </c>
      <c r="H25" s="48">
        <v>43.4</v>
      </c>
      <c r="I25" s="48">
        <v>3.38</v>
      </c>
      <c r="J25" s="35"/>
      <c r="K25" s="35"/>
      <c r="L25" s="35"/>
    </row>
    <row r="26" spans="1:12" s="10" customFormat="1" ht="12" customHeight="1" x14ac:dyDescent="0.2">
      <c r="B26" s="17"/>
      <c r="C26" s="44" t="s">
        <v>18</v>
      </c>
      <c r="D26" s="81">
        <v>807.66</v>
      </c>
      <c r="E26" s="48">
        <v>6.27</v>
      </c>
      <c r="F26" s="48">
        <v>38.380000000000003</v>
      </c>
      <c r="G26" s="81">
        <v>17.36</v>
      </c>
      <c r="H26" s="48">
        <v>29.33</v>
      </c>
      <c r="I26" s="48">
        <v>0.27</v>
      </c>
      <c r="J26" s="35"/>
      <c r="K26" s="35"/>
      <c r="L26" s="35"/>
    </row>
    <row r="27" spans="1:12" s="10" customFormat="1" ht="12" customHeight="1" x14ac:dyDescent="0.2">
      <c r="B27" s="17"/>
      <c r="C27" s="44" t="s">
        <v>17</v>
      </c>
      <c r="D27" s="81">
        <v>1438.0329999999999</v>
      </c>
      <c r="E27" s="48">
        <v>13.602</v>
      </c>
      <c r="F27" s="48">
        <v>100.96899999999999</v>
      </c>
      <c r="G27" s="81">
        <v>44.13</v>
      </c>
      <c r="H27" s="48">
        <v>66.17</v>
      </c>
      <c r="I27" s="48">
        <v>0.12</v>
      </c>
      <c r="J27" s="35"/>
      <c r="K27" s="35"/>
      <c r="L27" s="35"/>
    </row>
    <row r="28" spans="1:12" s="10" customFormat="1" ht="12" customHeight="1" x14ac:dyDescent="0.2">
      <c r="B28" s="17"/>
      <c r="C28" s="44" t="s">
        <v>10</v>
      </c>
      <c r="D28" s="81">
        <v>332.51900000000001</v>
      </c>
      <c r="E28" s="49" t="s">
        <v>1</v>
      </c>
      <c r="F28" s="49" t="s">
        <v>1</v>
      </c>
      <c r="G28" s="81">
        <v>9.08</v>
      </c>
      <c r="H28" s="48">
        <v>12.29</v>
      </c>
      <c r="I28" s="48">
        <v>0.04</v>
      </c>
      <c r="J28" s="35"/>
      <c r="K28" s="35"/>
      <c r="L28" s="35"/>
    </row>
    <row r="29" spans="1:12" s="10" customFormat="1" ht="12" customHeight="1" x14ac:dyDescent="0.2">
      <c r="B29" s="17"/>
      <c r="C29" s="44" t="s">
        <v>31</v>
      </c>
      <c r="D29" s="81">
        <v>1536.06</v>
      </c>
      <c r="E29" s="48">
        <v>4.5599999999999996</v>
      </c>
      <c r="F29" s="48">
        <v>80.459999999999994</v>
      </c>
      <c r="G29" s="81">
        <v>26.39</v>
      </c>
      <c r="H29" s="48">
        <v>409.3</v>
      </c>
      <c r="I29" s="48">
        <v>0.42</v>
      </c>
      <c r="J29" s="35"/>
      <c r="K29" s="35"/>
      <c r="L29" s="35"/>
    </row>
    <row r="30" spans="1:12" s="10" customFormat="1" ht="12" customHeight="1" x14ac:dyDescent="0.2">
      <c r="B30" s="17"/>
      <c r="C30" s="44" t="s">
        <v>27</v>
      </c>
      <c r="D30" s="81">
        <v>41.57</v>
      </c>
      <c r="E30" s="48">
        <v>0</v>
      </c>
      <c r="F30" s="49" t="s">
        <v>1</v>
      </c>
      <c r="G30" s="81">
        <v>1.03</v>
      </c>
      <c r="H30" s="48">
        <v>5.55</v>
      </c>
      <c r="I30" s="48">
        <v>0.1</v>
      </c>
      <c r="J30" s="35"/>
      <c r="K30" s="35"/>
      <c r="L30" s="35"/>
    </row>
    <row r="31" spans="1:12" s="10" customFormat="1" ht="12" customHeight="1" x14ac:dyDescent="0.2">
      <c r="B31" s="17"/>
      <c r="C31" s="44" t="s">
        <v>46</v>
      </c>
      <c r="D31" s="81">
        <v>13330.873</v>
      </c>
      <c r="E31" s="49" t="s">
        <v>1</v>
      </c>
      <c r="F31" s="48">
        <v>844.96500000000003</v>
      </c>
      <c r="G31" s="81">
        <v>382.52</v>
      </c>
      <c r="H31" s="48">
        <v>1456.22</v>
      </c>
      <c r="I31" s="48">
        <v>12.98</v>
      </c>
      <c r="J31" s="35"/>
      <c r="K31" s="35"/>
      <c r="L31" s="35"/>
    </row>
    <row r="32" spans="1:12" s="10" customFormat="1" ht="12" customHeight="1" x14ac:dyDescent="0.2">
      <c r="A32" s="38"/>
      <c r="B32" s="17"/>
      <c r="C32" s="44" t="s">
        <v>13</v>
      </c>
      <c r="D32" s="81">
        <v>3103.0810000000001</v>
      </c>
      <c r="E32" s="48">
        <v>32.494999999999997</v>
      </c>
      <c r="F32" s="48">
        <v>184.86500000000001</v>
      </c>
      <c r="G32" s="81">
        <v>228.75</v>
      </c>
      <c r="H32" s="48">
        <v>527.77</v>
      </c>
      <c r="I32" s="48">
        <v>6.95</v>
      </c>
      <c r="J32" s="35"/>
      <c r="K32" s="35"/>
      <c r="L32" s="35"/>
    </row>
    <row r="33" spans="1:12" s="10" customFormat="1" ht="12" customHeight="1" x14ac:dyDescent="0.2">
      <c r="B33" s="17"/>
      <c r="C33" s="44" t="s">
        <v>32</v>
      </c>
      <c r="D33" s="81">
        <v>10874.28</v>
      </c>
      <c r="E33" s="48">
        <v>170.05</v>
      </c>
      <c r="F33" s="48">
        <v>772.67</v>
      </c>
      <c r="G33" s="81">
        <v>471.01</v>
      </c>
      <c r="H33" s="48">
        <v>1906.11</v>
      </c>
      <c r="I33" s="48">
        <v>0.56000000000000005</v>
      </c>
      <c r="J33" s="35"/>
      <c r="K33" s="35"/>
      <c r="L33" s="35"/>
    </row>
    <row r="34" spans="1:12" s="10" customFormat="1" ht="12" customHeight="1" x14ac:dyDescent="0.2">
      <c r="B34" s="17"/>
      <c r="C34" s="44" t="s">
        <v>28</v>
      </c>
      <c r="D34" s="81">
        <v>1935.423</v>
      </c>
      <c r="E34" s="48">
        <v>32.284999999999997</v>
      </c>
      <c r="F34" s="48">
        <v>73.34</v>
      </c>
      <c r="G34" s="81">
        <v>88.62</v>
      </c>
      <c r="H34" s="48">
        <v>377.46</v>
      </c>
      <c r="I34" s="48">
        <v>10.51</v>
      </c>
      <c r="J34" s="35"/>
      <c r="K34" s="35"/>
      <c r="L34" s="35"/>
    </row>
    <row r="35" spans="1:12" s="10" customFormat="1" ht="12" customHeight="1" x14ac:dyDescent="0.2">
      <c r="B35" s="17"/>
      <c r="C35" s="44" t="s">
        <v>33</v>
      </c>
      <c r="D35" s="81">
        <v>919.29700000000003</v>
      </c>
      <c r="E35" s="48">
        <v>11.196</v>
      </c>
      <c r="F35" s="48">
        <v>81.650000000000006</v>
      </c>
      <c r="G35" s="81">
        <v>44.47</v>
      </c>
      <c r="H35" s="48">
        <v>330.47</v>
      </c>
      <c r="I35" s="48">
        <v>9.2100000000000009</v>
      </c>
      <c r="J35" s="35"/>
      <c r="K35" s="35"/>
      <c r="L35" s="35"/>
    </row>
    <row r="36" spans="1:12" s="10" customFormat="1" ht="12" customHeight="1" x14ac:dyDescent="0.2">
      <c r="B36" s="17"/>
      <c r="C36" s="44" t="s">
        <v>25</v>
      </c>
      <c r="D36" s="81">
        <v>553.678</v>
      </c>
      <c r="E36" s="49" t="s">
        <v>1</v>
      </c>
      <c r="F36" s="48">
        <v>15.157</v>
      </c>
      <c r="G36" s="81">
        <v>33.58</v>
      </c>
      <c r="H36" s="48">
        <v>20.23</v>
      </c>
      <c r="I36" s="48">
        <v>0.11</v>
      </c>
      <c r="J36" s="35"/>
      <c r="K36" s="35"/>
      <c r="L36" s="35"/>
    </row>
    <row r="37" spans="1:12" s="10" customFormat="1" ht="12" customHeight="1" x14ac:dyDescent="0.2">
      <c r="B37" s="17"/>
      <c r="C37" s="44" t="s">
        <v>30</v>
      </c>
      <c r="D37" s="81">
        <v>864.625</v>
      </c>
      <c r="E37" s="48">
        <v>6.8220000000000001</v>
      </c>
      <c r="F37" s="48">
        <v>35.759</v>
      </c>
      <c r="G37" s="81">
        <v>8.4</v>
      </c>
      <c r="H37" s="48">
        <v>45.24</v>
      </c>
      <c r="I37" s="48">
        <v>0.54</v>
      </c>
      <c r="J37" s="35"/>
      <c r="K37" s="35"/>
      <c r="L37" s="35"/>
    </row>
    <row r="38" spans="1:12" s="10" customFormat="1" ht="12" customHeight="1" x14ac:dyDescent="0.2">
      <c r="B38" s="17"/>
      <c r="C38" s="44" t="s">
        <v>16</v>
      </c>
      <c r="D38" s="81">
        <v>2394.3200000000002</v>
      </c>
      <c r="E38" s="48">
        <v>54.65</v>
      </c>
      <c r="F38" s="48">
        <v>88.44</v>
      </c>
      <c r="G38" s="81">
        <v>85.76</v>
      </c>
      <c r="H38" s="48">
        <v>191.93</v>
      </c>
      <c r="I38" s="48">
        <v>1.2</v>
      </c>
      <c r="J38" s="35"/>
      <c r="K38" s="35"/>
      <c r="L38" s="35"/>
    </row>
    <row r="39" spans="1:12" s="10" customFormat="1" ht="12" customHeight="1" x14ac:dyDescent="0.2">
      <c r="B39" s="17"/>
      <c r="C39" s="44" t="s">
        <v>14</v>
      </c>
      <c r="D39" s="81">
        <v>2933.16</v>
      </c>
      <c r="E39" s="48">
        <v>16.45</v>
      </c>
      <c r="F39" s="48">
        <v>90.24</v>
      </c>
      <c r="G39" s="81">
        <v>143.97999999999999</v>
      </c>
      <c r="H39" s="48">
        <v>233.5</v>
      </c>
      <c r="I39" s="48">
        <v>5.12</v>
      </c>
      <c r="J39" s="35"/>
      <c r="K39" s="35"/>
      <c r="L39" s="35"/>
    </row>
    <row r="40" spans="1:12" s="10" customFormat="1" ht="12" customHeight="1" x14ac:dyDescent="0.2">
      <c r="B40" s="17"/>
      <c r="C40" s="65" t="s">
        <v>50</v>
      </c>
      <c r="D40" s="86">
        <v>15191</v>
      </c>
      <c r="E40" s="68" t="s">
        <v>1</v>
      </c>
      <c r="F40" s="67">
        <v>403.4</v>
      </c>
      <c r="G40" s="86">
        <v>883.21</v>
      </c>
      <c r="H40" s="67">
        <v>898.33</v>
      </c>
      <c r="I40" s="67">
        <v>300.25</v>
      </c>
      <c r="J40" s="35"/>
      <c r="K40" s="35"/>
      <c r="L40" s="35"/>
    </row>
    <row r="41" spans="1:12" s="10" customFormat="1" ht="12" customHeight="1" x14ac:dyDescent="0.2">
      <c r="B41" s="17"/>
      <c r="C41" s="87" t="s">
        <v>44</v>
      </c>
      <c r="D41" s="88" t="s">
        <v>1</v>
      </c>
      <c r="E41" s="98" t="s">
        <v>1</v>
      </c>
      <c r="F41" s="99" t="s">
        <v>1</v>
      </c>
      <c r="G41" s="84">
        <v>3.5</v>
      </c>
      <c r="H41" s="76">
        <v>6.8</v>
      </c>
      <c r="I41" s="76">
        <v>10.1</v>
      </c>
      <c r="J41" s="35"/>
      <c r="K41" s="35"/>
      <c r="L41" s="35"/>
    </row>
    <row r="42" spans="1:12" s="10" customFormat="1" ht="12" customHeight="1" x14ac:dyDescent="0.2">
      <c r="B42" s="17"/>
      <c r="C42" s="26" t="s">
        <v>78</v>
      </c>
      <c r="D42" s="114">
        <v>1569.5</v>
      </c>
      <c r="E42" s="78">
        <v>19.399999999999999</v>
      </c>
      <c r="F42" s="115">
        <v>98.3</v>
      </c>
      <c r="G42" s="117" t="s">
        <v>1</v>
      </c>
      <c r="H42" s="113" t="s">
        <v>1</v>
      </c>
      <c r="I42" s="113" t="s">
        <v>1</v>
      </c>
      <c r="J42" s="35"/>
      <c r="K42" s="35"/>
      <c r="L42" s="35"/>
    </row>
    <row r="43" spans="1:12" s="10" customFormat="1" ht="12" customHeight="1" x14ac:dyDescent="0.2">
      <c r="A43" s="24"/>
      <c r="C43" s="118" t="s">
        <v>80</v>
      </c>
      <c r="D43" s="119">
        <v>3457.4340000000002</v>
      </c>
      <c r="E43" s="120">
        <v>42.793999999999997</v>
      </c>
      <c r="F43" s="121">
        <v>188.80500000000001</v>
      </c>
      <c r="G43" s="119">
        <v>141.76</v>
      </c>
      <c r="H43" s="120">
        <v>240.06</v>
      </c>
      <c r="I43" s="120">
        <v>4.41</v>
      </c>
      <c r="J43" s="64"/>
      <c r="K43" s="24"/>
      <c r="L43" s="24"/>
    </row>
    <row r="44" spans="1:12" s="10" customFormat="1" ht="12" customHeight="1" x14ac:dyDescent="0.2">
      <c r="A44" s="24"/>
      <c r="C44" s="127" t="s">
        <v>52</v>
      </c>
      <c r="D44" s="128" t="s">
        <v>1</v>
      </c>
      <c r="E44" s="98" t="s">
        <v>1</v>
      </c>
      <c r="F44" s="129" t="s">
        <v>1</v>
      </c>
      <c r="G44" s="84">
        <v>4.12</v>
      </c>
      <c r="H44" s="76">
        <v>0.37</v>
      </c>
      <c r="I44" s="76">
        <v>0.86</v>
      </c>
      <c r="J44" s="64"/>
      <c r="K44" s="24"/>
      <c r="L44" s="24"/>
    </row>
    <row r="45" spans="1:12" s="10" customFormat="1" ht="12" customHeight="1" x14ac:dyDescent="0.2">
      <c r="A45" s="24"/>
      <c r="C45" s="130" t="s">
        <v>84</v>
      </c>
      <c r="D45" s="131" t="s">
        <v>1</v>
      </c>
      <c r="E45" s="116" t="s">
        <v>1</v>
      </c>
      <c r="F45" s="132" t="s">
        <v>1</v>
      </c>
      <c r="G45" s="80">
        <v>8.6999999999999993</v>
      </c>
      <c r="H45" s="51">
        <v>8.26</v>
      </c>
      <c r="I45" s="51">
        <v>1.95</v>
      </c>
      <c r="J45" s="64"/>
      <c r="K45" s="24"/>
      <c r="L45" s="24"/>
    </row>
    <row r="46" spans="1:12" s="10" customFormat="1" ht="12" customHeight="1" x14ac:dyDescent="0.2">
      <c r="A46" s="24"/>
      <c r="C46" s="130" t="s">
        <v>57</v>
      </c>
      <c r="D46" s="80">
        <v>861.80499999999995</v>
      </c>
      <c r="E46" s="48">
        <v>2.8170000000000002</v>
      </c>
      <c r="F46" s="133">
        <v>40.738</v>
      </c>
      <c r="G46" s="131" t="s">
        <v>1</v>
      </c>
      <c r="H46" s="116" t="s">
        <v>1</v>
      </c>
      <c r="I46" s="116" t="s">
        <v>1</v>
      </c>
      <c r="J46" s="64"/>
      <c r="K46" s="24"/>
      <c r="L46" s="24"/>
    </row>
    <row r="47" spans="1:12" s="10" customFormat="1" ht="12" customHeight="1" x14ac:dyDescent="0.2">
      <c r="A47" s="24"/>
      <c r="C47" s="75" t="s">
        <v>36</v>
      </c>
      <c r="D47" s="85">
        <v>8934.2000000000007</v>
      </c>
      <c r="E47" s="77">
        <v>0</v>
      </c>
      <c r="F47" s="77">
        <v>665.8</v>
      </c>
      <c r="G47" s="85">
        <v>97.76</v>
      </c>
      <c r="H47" s="77">
        <v>0.03</v>
      </c>
      <c r="I47" s="77">
        <v>58.63</v>
      </c>
      <c r="J47" s="64"/>
      <c r="K47" s="24"/>
      <c r="L47" s="24"/>
    </row>
    <row r="48" spans="1:12" s="10" customFormat="1" ht="12" customHeight="1" x14ac:dyDescent="0.2">
      <c r="A48" s="24"/>
      <c r="C48" s="122" t="s">
        <v>79</v>
      </c>
      <c r="D48" s="123" t="s">
        <v>1</v>
      </c>
      <c r="E48" s="124" t="s">
        <v>1</v>
      </c>
      <c r="F48" s="124" t="s">
        <v>1</v>
      </c>
      <c r="G48" s="125">
        <v>22.85</v>
      </c>
      <c r="H48" s="126">
        <v>8.5299999999999994</v>
      </c>
      <c r="I48" s="126">
        <v>1.37</v>
      </c>
      <c r="J48" s="64"/>
      <c r="K48" s="24"/>
      <c r="L48" s="24"/>
    </row>
    <row r="49" spans="1:12" ht="12" customHeight="1" x14ac:dyDescent="0.2">
      <c r="C49" s="26"/>
      <c r="D49" s="27"/>
      <c r="E49" s="27"/>
      <c r="F49" s="27"/>
      <c r="G49" s="27"/>
      <c r="H49" s="27"/>
      <c r="I49" s="27"/>
    </row>
    <row r="50" spans="1:12" ht="12" customHeight="1" x14ac:dyDescent="0.2">
      <c r="C50" s="3" t="s">
        <v>115</v>
      </c>
      <c r="D50" s="27"/>
      <c r="E50" s="27"/>
      <c r="F50" s="27"/>
      <c r="G50" s="27"/>
      <c r="H50" s="27"/>
      <c r="I50" s="27"/>
    </row>
    <row r="51" spans="1:12" ht="12" customHeight="1" x14ac:dyDescent="0.2">
      <c r="C51" s="61" t="s">
        <v>55</v>
      </c>
      <c r="D51" s="27"/>
      <c r="E51" s="27"/>
      <c r="F51" s="27"/>
      <c r="G51" s="27"/>
      <c r="H51" s="27"/>
      <c r="I51" s="27"/>
    </row>
    <row r="52" spans="1:12" ht="12" customHeight="1" x14ac:dyDescent="0.2">
      <c r="C52" s="10"/>
      <c r="J52" s="4" t="s">
        <v>43</v>
      </c>
      <c r="K52" s="4"/>
      <c r="L52" s="4"/>
    </row>
    <row r="53" spans="1:12" x14ac:dyDescent="0.2">
      <c r="C53" s="10"/>
      <c r="J53" s="4"/>
      <c r="K53" s="4"/>
      <c r="L53" s="4"/>
    </row>
    <row r="54" spans="1:12" ht="11.25" customHeight="1" x14ac:dyDescent="0.2"/>
    <row r="55" spans="1:12" ht="11.25" customHeight="1" x14ac:dyDescent="0.2">
      <c r="A55" s="5" t="s">
        <v>41</v>
      </c>
    </row>
    <row r="56" spans="1:12" ht="11.25" customHeight="1" x14ac:dyDescent="0.2">
      <c r="A56" s="3" t="s">
        <v>82</v>
      </c>
    </row>
    <row r="57" spans="1:12" x14ac:dyDescent="0.2">
      <c r="A57" s="3" t="s">
        <v>83</v>
      </c>
      <c r="D57" s="12"/>
      <c r="E57" s="12"/>
      <c r="F57" s="12"/>
    </row>
  </sheetData>
  <mergeCells count="5">
    <mergeCell ref="C10:C11"/>
    <mergeCell ref="D10:D11"/>
    <mergeCell ref="E10:E11"/>
    <mergeCell ref="F10:F11"/>
    <mergeCell ref="G10:I10"/>
  </mergeCells>
  <phoneticPr fontId="2" type="noConversion"/>
  <pageMargins left="0.75" right="0.75" top="1" bottom="1" header="0.5" footer="0.5"/>
  <pageSetup paperSize="9" orientation="portrait" horizontalDpi="2400" verticalDpi="2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Figure 1</vt:lpstr>
      <vt:lpstr>Figure 2</vt:lpstr>
      <vt:lpstr>Table 1</vt:lpstr>
      <vt:lpstr>Figure 3</vt:lpstr>
      <vt:lpstr>Figure 4</vt:lpstr>
      <vt:lpstr>Figure 5</vt:lpstr>
      <vt:lpstr>Table 2</vt:lpstr>
    </vt:vector>
  </TitlesOfParts>
  <Company>INFORMA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</dc:creator>
  <cp:lastModifiedBy>SA</cp:lastModifiedBy>
  <cp:lastPrinted>2016-11-16T14:29:42Z</cp:lastPrinted>
  <dcterms:created xsi:type="dcterms:W3CDTF">2006-09-22T14:49:05Z</dcterms:created>
  <dcterms:modified xsi:type="dcterms:W3CDTF">2016-11-16T16:03:31Z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