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01_BOP\RO working files\Statistics Explained\SE BOP NA consistency\2025\"/>
    </mc:Choice>
  </mc:AlternateContent>
  <xr:revisionPtr revIDLastSave="0" documentId="8_{E268D1AF-C435-4269-847C-D29B7B6F7896}" xr6:coauthVersionLast="47" xr6:coauthVersionMax="47" xr10:uidLastSave="{00000000-0000-0000-0000-000000000000}"/>
  <bookViews>
    <workbookView xWindow="-120" yWindow="-120" windowWidth="29040" windowHeight="15990" tabRatio="699" xr2:uid="{00000000-000D-0000-FFFF-FFFF00000000}"/>
  </bookViews>
  <sheets>
    <sheet name="Table 1" sheetId="40" r:id="rId1"/>
    <sheet name="Table 2" sheetId="51" r:id="rId2"/>
    <sheet name="Figure 1" sheetId="53" r:id="rId3"/>
    <sheet name="Figure 2" sheetId="54" r:id="rId4"/>
    <sheet name="Figure 3" sheetId="46" r:id="rId5"/>
    <sheet name="Table 3" sheetId="52" r:id="rId6"/>
    <sheet name="Table 4" sheetId="55" r:id="rId7"/>
    <sheet name="Table 5" sheetId="56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53" l="1"/>
  <c r="H51" i="53"/>
  <c r="H52" i="53"/>
  <c r="H54" i="53"/>
  <c r="H55" i="53"/>
  <c r="H56" i="53"/>
  <c r="H57" i="53"/>
  <c r="H58" i="53"/>
  <c r="H59" i="53"/>
  <c r="H60" i="53"/>
  <c r="H61" i="53"/>
  <c r="H62" i="53"/>
  <c r="H63" i="53"/>
  <c r="H64" i="53"/>
  <c r="H65" i="53"/>
  <c r="H66" i="53"/>
  <c r="H67" i="53"/>
  <c r="H68" i="53"/>
  <c r="H69" i="53"/>
  <c r="H71" i="53"/>
  <c r="H72" i="53"/>
  <c r="H73" i="53"/>
  <c r="H74" i="53"/>
  <c r="H48" i="53" l="1"/>
</calcChain>
</file>

<file path=xl/sharedStrings.xml><?xml version="1.0" encoding="utf-8"?>
<sst xmlns="http://schemas.openxmlformats.org/spreadsheetml/2006/main" count="313" uniqueCount="131">
  <si>
    <t>Goods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</si>
  <si>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</si>
  <si>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</si>
  <si>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</si>
  <si>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</si>
  <si>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</si>
  <si>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</si>
  <si>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</si>
  <si>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</si>
  <si>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</si>
  <si>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</si>
  <si>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</si>
  <si>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</si>
  <si>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</si>
  <si>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</si>
  <si>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</si>
  <si>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</si>
  <si>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</si>
  <si>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</si>
  <si>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</si>
  <si>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</si>
  <si>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</si>
  <si>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</si>
  <si>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</si>
  <si>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</si>
  <si>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</si>
  <si>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:</t>
  </si>
  <si>
    <t>Exports of goods</t>
  </si>
  <si>
    <t>Imports of goods</t>
  </si>
  <si>
    <t>Services</t>
  </si>
  <si>
    <t>Primary income</t>
  </si>
  <si>
    <t>Secondary income</t>
  </si>
  <si>
    <t>Capital account</t>
  </si>
  <si>
    <t>Exports of services</t>
  </si>
  <si>
    <t>Imports of services</t>
  </si>
  <si>
    <t>Capital transfers</t>
  </si>
  <si>
    <t>TOTAL</t>
  </si>
  <si>
    <t>Germany</t>
  </si>
  <si>
    <t>Compensation of employees</t>
  </si>
  <si>
    <t>Taxes on production and imports</t>
  </si>
  <si>
    <t>Subsidies</t>
  </si>
  <si>
    <t>Property income</t>
  </si>
  <si>
    <t>Social contributions and benefits</t>
  </si>
  <si>
    <t>Other current transfers</t>
  </si>
  <si>
    <t>Adjustment for the change in pension entitlements</t>
  </si>
  <si>
    <t>BOP component</t>
  </si>
  <si>
    <t>Description</t>
  </si>
  <si>
    <t>P61</t>
  </si>
  <si>
    <t>P71</t>
  </si>
  <si>
    <t>P62</t>
  </si>
  <si>
    <t>P72</t>
  </si>
  <si>
    <t>D1</t>
  </si>
  <si>
    <t>D2</t>
  </si>
  <si>
    <t>D3</t>
  </si>
  <si>
    <t>D4</t>
  </si>
  <si>
    <t>D5</t>
  </si>
  <si>
    <t>Current taxes on income &amp; wealth</t>
  </si>
  <si>
    <t>D6</t>
  </si>
  <si>
    <t>D7</t>
  </si>
  <si>
    <t>D8</t>
  </si>
  <si>
    <t>D9</t>
  </si>
  <si>
    <t>NP</t>
  </si>
  <si>
    <t>Acquisition less disposal of nonfinancial nonproduced assets</t>
  </si>
  <si>
    <t>Member State</t>
  </si>
  <si>
    <t>Period</t>
  </si>
  <si>
    <t>Component</t>
  </si>
  <si>
    <t>(EUR million)</t>
  </si>
  <si>
    <t xml:space="preserve"> (% of GDP)</t>
  </si>
  <si>
    <t>Czechia</t>
  </si>
  <si>
    <t>Absolute</t>
  </si>
  <si>
    <t>Relative (% GDP)</t>
  </si>
  <si>
    <t xml:space="preserve"> (EUR million; % of GDP)</t>
  </si>
  <si>
    <t>Transactions</t>
  </si>
  <si>
    <t xml:space="preserve">Discrepancies=absolute differences BOP total net (incl. net financial derivatives) minus ROW total net; </t>
  </si>
  <si>
    <t>Total net = assets minus liabilities</t>
  </si>
  <si>
    <t>Current and capital account, balance</t>
  </si>
  <si>
    <t>B9</t>
  </si>
  <si>
    <t>Net lending/net borrowing</t>
  </si>
  <si>
    <t>BOP 
Credit</t>
  </si>
  <si>
    <t>ROW 
Payable</t>
  </si>
  <si>
    <t>BOP 
Debit</t>
  </si>
  <si>
    <t>ROW 
Receivable</t>
  </si>
  <si>
    <t>BOP 
Balance</t>
  </si>
  <si>
    <t>ROW
Balance</t>
  </si>
  <si>
    <t>BOP/IIP net assets</t>
  </si>
  <si>
    <t>ROW net assets</t>
  </si>
  <si>
    <t>BOP Balance</t>
  </si>
  <si>
    <t>ROW Balance</t>
  </si>
  <si>
    <t>Transactions/Positions</t>
  </si>
  <si>
    <t>NA (ROW) item</t>
  </si>
  <si>
    <t>Table 1: Reconciling the non-financial accounts of BOP and the ROW sector in NA</t>
  </si>
  <si>
    <t>EU</t>
  </si>
  <si>
    <t>Current and capital account</t>
  </si>
  <si>
    <t xml:space="preserve">  Goods </t>
  </si>
  <si>
    <t xml:space="preserve">  Services </t>
  </si>
  <si>
    <t xml:space="preserve">  Primary income </t>
  </si>
  <si>
    <t xml:space="preserve">  Secondary income</t>
  </si>
  <si>
    <t xml:space="preserve">  Capital account </t>
  </si>
  <si>
    <t xml:space="preserve">Germany </t>
  </si>
  <si>
    <t>(€ million)</t>
  </si>
  <si>
    <t xml:space="preserve">Note: </t>
  </si>
  <si>
    <t>Discrepancies = absolute differences BOP minus ROW items in gross transactions, for capital account net transactions</t>
  </si>
  <si>
    <t xml:space="preserve">The sign convention of net lending/net borrowing of the ROW sector has been adapted in order to make it comparable to the BOP Current and Capital Account Balance. </t>
  </si>
  <si>
    <t>Romania*</t>
  </si>
  <si>
    <t>Romania *</t>
  </si>
  <si>
    <t xml:space="preserve"> (€ million)</t>
  </si>
  <si>
    <t xml:space="preserve">Greece </t>
  </si>
  <si>
    <t>Estonia*</t>
  </si>
  <si>
    <t>Finland*</t>
  </si>
  <si>
    <t>Primary income account</t>
  </si>
  <si>
    <t>Secondary income account</t>
  </si>
  <si>
    <r>
      <t xml:space="preserve">Source: </t>
    </r>
    <r>
      <rPr>
        <sz val="10"/>
        <color theme="1"/>
        <rFont val="Arial"/>
        <family val="2"/>
      </rPr>
      <t>BPM6, ESA2010</t>
    </r>
  </si>
  <si>
    <r>
      <t>Source:</t>
    </r>
    <r>
      <rPr>
        <sz val="10"/>
        <rFont val="Arial"/>
        <family val="2"/>
      </rPr>
      <t xml:space="preserve"> Eurostat (online data codes: bop_c6_a and nasq_10_nf_tr)</t>
    </r>
  </si>
  <si>
    <r>
      <t>Source:</t>
    </r>
    <r>
      <rPr>
        <sz val="10"/>
        <rFont val="Arial"/>
        <family val="2"/>
      </rPr>
      <t xml:space="preserve"> Eurostat (online data codes: bop_c6_q and nasq_10_nf_tr)</t>
    </r>
  </si>
  <si>
    <r>
      <t>Source:</t>
    </r>
    <r>
      <rPr>
        <sz val="10"/>
        <rFont val="Arial"/>
        <family val="2"/>
      </rPr>
      <t xml:space="preserve"> Eurostat (online data codes: bop_c6_a and nasq_10_f_tr)</t>
    </r>
  </si>
  <si>
    <r>
      <t>Source:</t>
    </r>
    <r>
      <rPr>
        <sz val="10"/>
        <rFont val="Arial"/>
        <family val="2"/>
      </rPr>
      <t xml:space="preserve"> Eurostat (online data codes: bop_c6_a and nasq_10_nf_tr), Eurostat's calculations</t>
    </r>
  </si>
  <si>
    <r>
      <t>Source:</t>
    </r>
    <r>
      <rPr>
        <sz val="10"/>
        <rFont val="Arial"/>
        <family val="2"/>
      </rPr>
      <t xml:space="preserve"> Eurostat (online data codes: bop_c6_a, bop_iip6_q, nasq_10_f_tr and nasq_10_f_bs), 
Eurostat's calculations</t>
    </r>
  </si>
  <si>
    <t>Table 2: Transactions of the BOP and the ROW sector in NA, non-financial accounts, credit/payables and debit/receivables, 2024</t>
  </si>
  <si>
    <t>* Due to missing NA data Bulgaria, Estonia and Romania were excluded from the analysis.</t>
  </si>
  <si>
    <t>Figure 1: Mean annual absolute discrepancies, non-financial accounts, by Member State, 2022-2024</t>
  </si>
  <si>
    <t>Bulgaria*</t>
  </si>
  <si>
    <t>Figure 2: Mean annual relative discrepancies, non-financial accounts, by Member State, 2022-2024</t>
  </si>
  <si>
    <t>Figure 3: Mean annual discrepancies, financial accounts, by Member State, 2022-2024</t>
  </si>
  <si>
    <t>Table 3: Absolute exposure to discrepancies, sum of EU Member States, 
non-financial accounts, by BOP item, 2019-2024</t>
  </si>
  <si>
    <t>Table 4: Contradictory balances in non-financial accounts, 
selected Member States, 2022-2024</t>
  </si>
  <si>
    <t>Note: Due to missing NA data Bulgaria, Estonia and Romania were excluded from the analysis.</t>
  </si>
  <si>
    <t>Table 5: Contradictory net values in financial account, 
selected Member States, 2022-2024</t>
  </si>
  <si>
    <t>Due to missing NA data BOP data was used for Bulgaria, Estonia and Romania to calculate the sum of discrepancies for all EU Member States.</t>
  </si>
  <si>
    <t>Positions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</si>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</sst>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\ ##0"/>
    <numFmt numFmtId="166" formatCode="#,##0.0_i"/>
    <numFmt numFmtId="167" formatCode="#\ ###\ ##0"/>
    <numFmt numFmtId="168" formatCode="0.0%"/>
    <numFmt numFmtId="169" formatCode="0.00000"/>
  </numFmts>
  <fonts count="18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C00000"/>
      <name val="Arial"/>
      <family val="2"/>
    </font>
    <font>
      <i/>
      <sz val="10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1" fillId="0" borderId="0"/>
    <xf numFmtId="166" fontId="9" fillId="0" borderId="0" applyFill="0" applyBorder="0" applyProtection="0">
      <alignment horizontal="right"/>
    </xf>
  </cellStyleXfs>
  <cellXfs count="155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8" applyFont="1"/>
    <xf numFmtId="0" fontId="10" fillId="3" borderId="1" xfId="8" applyFont="1" applyFill="1" applyBorder="1" applyAlignment="1">
      <alignment horizontal="center"/>
    </xf>
    <xf numFmtId="165" fontId="9" fillId="0" borderId="3" xfId="8" applyNumberFormat="1" applyFont="1" applyBorder="1" applyAlignment="1">
      <alignment horizontal="left"/>
    </xf>
    <xf numFmtId="165" fontId="9" fillId="0" borderId="3" xfId="8" applyNumberFormat="1" applyFont="1" applyBorder="1" applyAlignment="1">
      <alignment horizontal="center"/>
    </xf>
    <xf numFmtId="165" fontId="9" fillId="0" borderId="13" xfId="8" applyNumberFormat="1" applyFont="1" applyBorder="1" applyAlignment="1">
      <alignment horizontal="left"/>
    </xf>
    <xf numFmtId="165" fontId="9" fillId="0" borderId="13" xfId="8" applyNumberFormat="1" applyFont="1" applyBorder="1" applyAlignment="1">
      <alignment horizontal="center"/>
    </xf>
    <xf numFmtId="165" fontId="9" fillId="0" borderId="2" xfId="8" applyNumberFormat="1" applyFont="1" applyBorder="1" applyAlignment="1">
      <alignment horizontal="left"/>
    </xf>
    <xf numFmtId="165" fontId="9" fillId="0" borderId="2" xfId="8" applyNumberFormat="1" applyFont="1" applyBorder="1" applyAlignment="1">
      <alignment horizontal="center"/>
    </xf>
    <xf numFmtId="0" fontId="11" fillId="0" borderId="0" xfId="8" applyFo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8" fillId="0" borderId="0" xfId="0" applyFont="1"/>
    <xf numFmtId="167" fontId="8" fillId="0" borderId="0" xfId="0" applyNumberFormat="1" applyFont="1"/>
    <xf numFmtId="0" fontId="10" fillId="3" borderId="10" xfId="8" applyFont="1" applyFill="1" applyBorder="1" applyAlignment="1">
      <alignment horizontal="center" wrapText="1"/>
    </xf>
    <xf numFmtId="0" fontId="10" fillId="3" borderId="4" xfId="8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left"/>
    </xf>
    <xf numFmtId="3" fontId="10" fillId="2" borderId="9" xfId="0" applyNumberFormat="1" applyFont="1" applyFill="1" applyBorder="1" applyAlignment="1">
      <alignment horizontal="right" indent="1"/>
    </xf>
    <xf numFmtId="3" fontId="10" fillId="2" borderId="5" xfId="0" applyNumberFormat="1" applyFont="1" applyFill="1" applyBorder="1" applyAlignment="1">
      <alignment horizontal="right" indent="1"/>
    </xf>
    <xf numFmtId="3" fontId="10" fillId="2" borderId="15" xfId="0" applyNumberFormat="1" applyFont="1" applyFill="1" applyBorder="1" applyAlignment="1">
      <alignment horizontal="right" indent="1"/>
    </xf>
    <xf numFmtId="3" fontId="10" fillId="2" borderId="18" xfId="0" applyNumberFormat="1" applyFont="1" applyFill="1" applyBorder="1" applyAlignment="1">
      <alignment horizontal="right" indent="1"/>
    </xf>
    <xf numFmtId="3" fontId="10" fillId="2" borderId="1" xfId="0" applyNumberFormat="1" applyFont="1" applyFill="1" applyBorder="1" applyAlignment="1">
      <alignment horizontal="right" indent="1"/>
    </xf>
    <xf numFmtId="0" fontId="12" fillId="0" borderId="0" xfId="0" applyFont="1"/>
    <xf numFmtId="167" fontId="12" fillId="0" borderId="0" xfId="0" applyNumberFormat="1" applyFont="1"/>
    <xf numFmtId="3" fontId="12" fillId="0" borderId="0" xfId="0" applyNumberFormat="1" applyFont="1"/>
    <xf numFmtId="3" fontId="8" fillId="0" borderId="7" xfId="0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8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8" fillId="0" borderId="16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0" fontId="8" fillId="0" borderId="0" xfId="0" quotePrefix="1" applyFont="1" applyAlignment="1">
      <alignment horizontal="left"/>
    </xf>
    <xf numFmtId="1" fontId="8" fillId="0" borderId="0" xfId="0" applyNumberFormat="1" applyFont="1"/>
    <xf numFmtId="0" fontId="8" fillId="0" borderId="17" xfId="0" applyFont="1" applyBorder="1"/>
    <xf numFmtId="0" fontId="8" fillId="0" borderId="17" xfId="0" applyFont="1" applyBorder="1" applyAlignment="1">
      <alignment horizontal="left"/>
    </xf>
    <xf numFmtId="1" fontId="8" fillId="0" borderId="0" xfId="0" applyNumberFormat="1" applyFont="1" applyFill="1"/>
    <xf numFmtId="1" fontId="8" fillId="0" borderId="0" xfId="0" applyNumberFormat="1" applyFont="1" applyFill="1" applyAlignment="1">
      <alignment horizontal="right"/>
    </xf>
    <xf numFmtId="1" fontId="8" fillId="0" borderId="20" xfId="0" applyNumberFormat="1" applyFont="1" applyFill="1" applyBorder="1" applyAlignment="1">
      <alignment horizontal="right"/>
    </xf>
    <xf numFmtId="0" fontId="12" fillId="0" borderId="0" xfId="0" applyFont="1" applyFill="1"/>
    <xf numFmtId="164" fontId="12" fillId="0" borderId="0" xfId="0" applyNumberFormat="1" applyFont="1" applyFill="1"/>
    <xf numFmtId="1" fontId="8" fillId="0" borderId="21" xfId="0" applyNumberFormat="1" applyFont="1" applyFill="1" applyBorder="1" applyAlignment="1">
      <alignment horizontal="right"/>
    </xf>
    <xf numFmtId="1" fontId="8" fillId="0" borderId="17" xfId="0" applyNumberFormat="1" applyFont="1" applyFill="1" applyBorder="1"/>
    <xf numFmtId="1" fontId="8" fillId="0" borderId="17" xfId="0" applyNumberFormat="1" applyFont="1" applyFill="1" applyBorder="1" applyAlignment="1">
      <alignment horizontal="right"/>
    </xf>
    <xf numFmtId="0" fontId="13" fillId="0" borderId="0" xfId="0" applyFont="1" applyAlignment="1"/>
    <xf numFmtId="1" fontId="12" fillId="0" borderId="0" xfId="0" applyNumberFormat="1" applyFont="1"/>
    <xf numFmtId="169" fontId="8" fillId="0" borderId="0" xfId="0" applyNumberFormat="1" applyFont="1"/>
    <xf numFmtId="2" fontId="8" fillId="0" borderId="0" xfId="0" applyNumberFormat="1" applyFont="1"/>
    <xf numFmtId="1" fontId="12" fillId="0" borderId="0" xfId="0" applyNumberFormat="1" applyFont="1" applyAlignment="1">
      <alignment horizontal="right"/>
    </xf>
    <xf numFmtId="164" fontId="12" fillId="0" borderId="0" xfId="0" applyNumberFormat="1" applyFont="1"/>
    <xf numFmtId="164" fontId="12" fillId="0" borderId="2" xfId="0" applyNumberFormat="1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" fontId="12" fillId="0" borderId="17" xfId="0" applyNumberFormat="1" applyFont="1" applyBorder="1" applyAlignment="1">
      <alignment horizontal="right"/>
    </xf>
    <xf numFmtId="10" fontId="8" fillId="0" borderId="0" xfId="0" applyNumberFormat="1" applyFont="1"/>
    <xf numFmtId="0" fontId="8" fillId="0" borderId="11" xfId="0" applyFont="1" applyFill="1" applyBorder="1"/>
    <xf numFmtId="0" fontId="8" fillId="0" borderId="0" xfId="0" applyFont="1" applyFill="1" applyBorder="1"/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10" fillId="3" borderId="24" xfId="0" applyFont="1" applyFill="1" applyBorder="1" applyAlignment="1">
      <alignment horizontal="center"/>
    </xf>
    <xf numFmtId="0" fontId="10" fillId="3" borderId="6" xfId="0" quotePrefix="1" applyFont="1" applyFill="1" applyBorder="1" applyAlignment="1">
      <alignment horizontal="center"/>
    </xf>
    <xf numFmtId="0" fontId="10" fillId="3" borderId="5" xfId="0" quotePrefix="1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2" fillId="0" borderId="27" xfId="0" applyFont="1" applyBorder="1"/>
    <xf numFmtId="165" fontId="12" fillId="0" borderId="0" xfId="0" applyNumberFormat="1" applyFont="1"/>
    <xf numFmtId="0" fontId="12" fillId="0" borderId="28" xfId="0" applyFont="1" applyBorder="1"/>
    <xf numFmtId="0" fontId="12" fillId="0" borderId="29" xfId="0" applyFont="1" applyBorder="1"/>
    <xf numFmtId="0" fontId="12" fillId="0" borderId="26" xfId="0" applyFont="1" applyBorder="1"/>
    <xf numFmtId="0" fontId="12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5" fontId="8" fillId="0" borderId="0" xfId="0" applyNumberFormat="1" applyFont="1" applyBorder="1" applyAlignment="1">
      <alignment horizontal="right" indent="2"/>
    </xf>
    <xf numFmtId="0" fontId="15" fillId="0" borderId="0" xfId="0" applyFont="1" applyAlignment="1"/>
    <xf numFmtId="0" fontId="10" fillId="3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3" fillId="0" borderId="0" xfId="0" applyFont="1" applyFill="1" applyBorder="1" applyAlignment="1"/>
    <xf numFmtId="0" fontId="12" fillId="0" borderId="0" xfId="0" applyFont="1" applyBorder="1"/>
    <xf numFmtId="0" fontId="8" fillId="0" borderId="3" xfId="0" applyFont="1" applyBorder="1"/>
    <xf numFmtId="0" fontId="8" fillId="0" borderId="2" xfId="0" applyFont="1" applyBorder="1"/>
    <xf numFmtId="0" fontId="8" fillId="0" borderId="4" xfId="0" applyFont="1" applyBorder="1"/>
    <xf numFmtId="0" fontId="8" fillId="0" borderId="23" xfId="0" applyFont="1" applyBorder="1"/>
    <xf numFmtId="0" fontId="8" fillId="0" borderId="0" xfId="0" applyFont="1" applyFill="1" applyBorder="1" applyAlignment="1">
      <alignment wrapText="1"/>
    </xf>
    <xf numFmtId="0" fontId="10" fillId="3" borderId="5" xfId="8" applyFont="1" applyFill="1" applyBorder="1" applyAlignment="1">
      <alignment horizontal="left"/>
    </xf>
    <xf numFmtId="0" fontId="10" fillId="3" borderId="0" xfId="8" applyFont="1" applyFill="1" applyBorder="1" applyAlignment="1">
      <alignment horizontal="left"/>
    </xf>
    <xf numFmtId="0" fontId="8" fillId="0" borderId="0" xfId="0" applyFont="1" applyBorder="1"/>
    <xf numFmtId="165" fontId="9" fillId="0" borderId="3" xfId="8" applyNumberFormat="1" applyFont="1" applyBorder="1" applyAlignment="1">
      <alignment horizontal="left" indent="2"/>
    </xf>
    <xf numFmtId="165" fontId="9" fillId="0" borderId="13" xfId="8" applyNumberFormat="1" applyFont="1" applyBorder="1" applyAlignment="1">
      <alignment horizontal="left" indent="2"/>
    </xf>
    <xf numFmtId="165" fontId="9" fillId="0" borderId="2" xfId="8" applyNumberFormat="1" applyFont="1" applyBorder="1" applyAlignment="1">
      <alignment horizontal="left" indent="2"/>
    </xf>
    <xf numFmtId="166" fontId="9" fillId="0" borderId="0" xfId="9" applyFont="1" applyBorder="1">
      <alignment horizontal="right"/>
    </xf>
    <xf numFmtId="164" fontId="8" fillId="0" borderId="1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right" indent="3"/>
    </xf>
    <xf numFmtId="0" fontId="10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indent="3"/>
    </xf>
    <xf numFmtId="165" fontId="8" fillId="0" borderId="4" xfId="0" applyNumberFormat="1" applyFont="1" applyBorder="1" applyAlignment="1">
      <alignment horizontal="right" indent="3"/>
    </xf>
    <xf numFmtId="0" fontId="8" fillId="0" borderId="13" xfId="0" applyFont="1" applyBorder="1" applyAlignment="1">
      <alignment horizontal="left" indent="3"/>
    </xf>
    <xf numFmtId="0" fontId="8" fillId="0" borderId="13" xfId="0" applyFont="1" applyBorder="1" applyAlignment="1">
      <alignment horizontal="center"/>
    </xf>
    <xf numFmtId="165" fontId="8" fillId="0" borderId="3" xfId="0" applyNumberFormat="1" applyFont="1" applyBorder="1" applyAlignment="1">
      <alignment horizontal="right" indent="3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indent="3"/>
    </xf>
    <xf numFmtId="0" fontId="8" fillId="0" borderId="2" xfId="0" applyFont="1" applyBorder="1" applyAlignment="1">
      <alignment horizontal="left" indent="3"/>
    </xf>
    <xf numFmtId="1" fontId="8" fillId="0" borderId="17" xfId="0" applyNumberFormat="1" applyFont="1" applyBorder="1"/>
    <xf numFmtId="168" fontId="8" fillId="0" borderId="0" xfId="0" applyNumberFormat="1" applyFont="1"/>
    <xf numFmtId="168" fontId="8" fillId="0" borderId="17" xfId="0" applyNumberFormat="1" applyFont="1" applyBorder="1"/>
    <xf numFmtId="165" fontId="8" fillId="0" borderId="22" xfId="0" applyNumberFormat="1" applyFont="1" applyBorder="1" applyAlignment="1">
      <alignment horizontal="right" indent="2"/>
    </xf>
    <xf numFmtId="165" fontId="8" fillId="0" borderId="23" xfId="0" applyNumberFormat="1" applyFont="1" applyBorder="1" applyAlignment="1">
      <alignment horizontal="right" indent="2"/>
    </xf>
    <xf numFmtId="165" fontId="8" fillId="0" borderId="7" xfId="0" applyNumberFormat="1" applyFont="1" applyBorder="1" applyAlignment="1">
      <alignment horizontal="right" indent="2"/>
    </xf>
    <xf numFmtId="165" fontId="8" fillId="0" borderId="3" xfId="0" applyNumberFormat="1" applyFont="1" applyBorder="1" applyAlignment="1">
      <alignment horizontal="right" indent="2"/>
    </xf>
    <xf numFmtId="165" fontId="8" fillId="0" borderId="19" xfId="0" applyNumberFormat="1" applyFont="1" applyBorder="1" applyAlignment="1">
      <alignment horizontal="right" indent="2"/>
    </xf>
    <xf numFmtId="165" fontId="8" fillId="0" borderId="8" xfId="0" applyNumberFormat="1" applyFont="1" applyBorder="1" applyAlignment="1">
      <alignment horizontal="right" indent="2"/>
    </xf>
    <xf numFmtId="165" fontId="8" fillId="0" borderId="2" xfId="0" applyNumberFormat="1" applyFont="1" applyBorder="1" applyAlignment="1">
      <alignment horizontal="right" indent="2"/>
    </xf>
    <xf numFmtId="165" fontId="8" fillId="0" borderId="10" xfId="0" applyNumberFormat="1" applyFont="1" applyBorder="1" applyAlignment="1">
      <alignment horizontal="right" indent="2"/>
    </xf>
    <xf numFmtId="165" fontId="8" fillId="0" borderId="4" xfId="0" applyNumberFormat="1" applyFont="1" applyBorder="1" applyAlignment="1">
      <alignment horizontal="right" indent="2"/>
    </xf>
    <xf numFmtId="165" fontId="10" fillId="2" borderId="14" xfId="0" applyNumberFormat="1" applyFont="1" applyFill="1" applyBorder="1" applyAlignment="1">
      <alignment horizontal="right" indent="2"/>
    </xf>
    <xf numFmtId="165" fontId="10" fillId="2" borderId="12" xfId="0" applyNumberFormat="1" applyFont="1" applyFill="1" applyBorder="1" applyAlignment="1">
      <alignment horizontal="right" indent="2"/>
    </xf>
    <xf numFmtId="164" fontId="10" fillId="2" borderId="22" xfId="0" applyNumberFormat="1" applyFont="1" applyFill="1" applyBorder="1" applyAlignment="1">
      <alignment horizontal="center"/>
    </xf>
    <xf numFmtId="164" fontId="10" fillId="2" borderId="23" xfId="0" applyNumberFormat="1" applyFont="1" applyFill="1" applyBorder="1" applyAlignment="1">
      <alignment horizontal="center"/>
    </xf>
    <xf numFmtId="164" fontId="10" fillId="2" borderId="13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4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3 2" xfId="6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7" xr:uid="{00000000-0005-0000-0000-000007000000}"/>
    <cellStyle name="Normal 8" xfId="8" xr:uid="{00000000-0005-0000-0000-000008000000}"/>
    <cellStyle name="NumberCellStyle" xfId="9" xr:uid="{00000000-0005-0000-0000-000009000000}"/>
  </cellStyles>
  <dxfs count="0"/>
  <tableStyles count="0" defaultTableStyle="TableStyleMedium2" defaultPivotStyle="PivotStyleLight16"/>
  <colors>
    <mruColors>
      <color rgb="FFFFDD4F"/>
      <color rgb="FFEEC1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Mean annual absolute discrepancies, non-financial accounts, </a:t>
            </a:r>
            <a:br>
              <a:rPr lang="en-US"/>
            </a:br>
            <a:r>
              <a:rPr lang="en-US"/>
              <a:t>by Member State, 2022-2024</a:t>
            </a:r>
            <a:br>
              <a:rPr lang="en-US"/>
            </a:br>
            <a:r>
              <a:rPr lang="en-US" sz="1200" b="0"/>
              <a:t>(</a:t>
            </a:r>
            <a:r>
              <a:rPr lang="en-150" sz="1200" b="0"/>
              <a:t>€</a:t>
            </a:r>
            <a:r>
              <a:rPr lang="en-US" sz="1200" b="0"/>
              <a:t> million)  </a:t>
            </a:r>
          </a:p>
        </c:rich>
      </c:tx>
      <c:layout>
        <c:manualLayout>
          <c:xMode val="edge"/>
          <c:yMode val="edge"/>
          <c:x val="5.3333333333333332E-3"/>
          <c:y val="9.68920908206950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570528533783126E-2"/>
          <c:y val="0.17615575773605643"/>
          <c:w val="0.918317582674538"/>
          <c:h val="0.52373270675230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1'!$C$47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</c:spPr>
          <c:invertIfNegative val="0"/>
          <c:cat>
            <c:strRef>
              <c:f>'Figure 1'!$B$48:$B$74</c:f>
              <c:strCache>
                <c:ptCount val="27"/>
                <c:pt idx="0">
                  <c:v>Belgium</c:v>
                </c:pt>
                <c:pt idx="1">
                  <c:v>Bulgaria*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Estonia*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Romania*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Finland*</c:v>
                </c:pt>
                <c:pt idx="26">
                  <c:v>Sweden</c:v>
                </c:pt>
              </c:strCache>
            </c:strRef>
          </c:cat>
          <c:val>
            <c:numRef>
              <c:f>'Figure 1'!$C$48:$C$74</c:f>
              <c:numCache>
                <c:formatCode>0</c:formatCode>
                <c:ptCount val="27"/>
                <c:pt idx="0">
                  <c:v>1322</c:v>
                </c:pt>
                <c:pt idx="2">
                  <c:v>183.26666666666279</c:v>
                </c:pt>
                <c:pt idx="3">
                  <c:v>0.63333333333624375</c:v>
                </c:pt>
                <c:pt idx="4">
                  <c:v>22128.333333333332</c:v>
                </c:pt>
                <c:pt idx="6">
                  <c:v>0</c:v>
                </c:pt>
                <c:pt idx="7">
                  <c:v>753</c:v>
                </c:pt>
                <c:pt idx="8">
                  <c:v>1</c:v>
                </c:pt>
                <c:pt idx="9">
                  <c:v>56132</c:v>
                </c:pt>
                <c:pt idx="10">
                  <c:v>662.33333333333337</c:v>
                </c:pt>
                <c:pt idx="11">
                  <c:v>2733.3333333333335</c:v>
                </c:pt>
                <c:pt idx="12">
                  <c:v>94.233333333333732</c:v>
                </c:pt>
                <c:pt idx="13">
                  <c:v>0</c:v>
                </c:pt>
                <c:pt idx="14">
                  <c:v>0.83333333333333337</c:v>
                </c:pt>
                <c:pt idx="15">
                  <c:v>827</c:v>
                </c:pt>
                <c:pt idx="16">
                  <c:v>0.56666666666084586</c:v>
                </c:pt>
                <c:pt idx="17">
                  <c:v>299.93333333333322</c:v>
                </c:pt>
                <c:pt idx="18">
                  <c:v>0</c:v>
                </c:pt>
                <c:pt idx="19">
                  <c:v>1473.6666666666667</c:v>
                </c:pt>
                <c:pt idx="20">
                  <c:v>0.73333333331781125</c:v>
                </c:pt>
                <c:pt idx="21">
                  <c:v>803</c:v>
                </c:pt>
                <c:pt idx="23">
                  <c:v>30.333333333330909</c:v>
                </c:pt>
                <c:pt idx="24">
                  <c:v>457.86666666666378</c:v>
                </c:pt>
                <c:pt idx="25">
                  <c:v>2</c:v>
                </c:pt>
                <c:pt idx="26">
                  <c:v>2760.9000000000037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A-4D99-B636-C0B04B496A12}"/>
            </c:ext>
          </c:extLst>
        </c:ser>
        <c:ser>
          <c:idx val="1"/>
          <c:order val="1"/>
          <c:tx>
            <c:strRef>
              <c:f>'Figure 1'!$D$47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</c:spPr>
          <c:invertIfNegative val="0"/>
          <c:cat>
            <c:strRef>
              <c:f>'Figure 1'!$B$48:$B$74</c:f>
              <c:strCache>
                <c:ptCount val="27"/>
                <c:pt idx="0">
                  <c:v>Belgium</c:v>
                </c:pt>
                <c:pt idx="1">
                  <c:v>Bulgaria*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Estonia*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Romania*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Finland*</c:v>
                </c:pt>
                <c:pt idx="26">
                  <c:v>Sweden</c:v>
                </c:pt>
              </c:strCache>
            </c:strRef>
          </c:cat>
          <c:val>
            <c:numRef>
              <c:f>'Figure 1'!$D$48:$D$74</c:f>
              <c:numCache>
                <c:formatCode>0</c:formatCode>
                <c:ptCount val="27"/>
                <c:pt idx="0">
                  <c:v>628.33333333333337</c:v>
                </c:pt>
                <c:pt idx="2">
                  <c:v>777.93333333333305</c:v>
                </c:pt>
                <c:pt idx="3">
                  <c:v>0.89999999999902991</c:v>
                </c:pt>
                <c:pt idx="4">
                  <c:v>15258</c:v>
                </c:pt>
                <c:pt idx="6">
                  <c:v>35011</c:v>
                </c:pt>
                <c:pt idx="7">
                  <c:v>617</c:v>
                </c:pt>
                <c:pt idx="8">
                  <c:v>0.33333333333333331</c:v>
                </c:pt>
                <c:pt idx="9">
                  <c:v>56564.666666666664</c:v>
                </c:pt>
                <c:pt idx="10">
                  <c:v>204.33333333333334</c:v>
                </c:pt>
                <c:pt idx="11">
                  <c:v>2238.6666666666665</c:v>
                </c:pt>
                <c:pt idx="12">
                  <c:v>758.96666666666715</c:v>
                </c:pt>
                <c:pt idx="13">
                  <c:v>0</c:v>
                </c:pt>
                <c:pt idx="14">
                  <c:v>0.93333333333369717</c:v>
                </c:pt>
                <c:pt idx="15">
                  <c:v>10219.333333333334</c:v>
                </c:pt>
                <c:pt idx="16">
                  <c:v>1.066666666664484</c:v>
                </c:pt>
                <c:pt idx="17">
                  <c:v>1722.9000000000003</c:v>
                </c:pt>
                <c:pt idx="18">
                  <c:v>1</c:v>
                </c:pt>
                <c:pt idx="19">
                  <c:v>1105.3333333333333</c:v>
                </c:pt>
                <c:pt idx="20">
                  <c:v>1319.4000000000087</c:v>
                </c:pt>
                <c:pt idx="21">
                  <c:v>459.33333333333331</c:v>
                </c:pt>
                <c:pt idx="23">
                  <c:v>220.73333333333298</c:v>
                </c:pt>
                <c:pt idx="24">
                  <c:v>138.39999999999964</c:v>
                </c:pt>
                <c:pt idx="25">
                  <c:v>2.3333333333333335</c:v>
                </c:pt>
                <c:pt idx="26">
                  <c:v>10833.5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A-4D99-B636-C0B04B496A12}"/>
            </c:ext>
          </c:extLst>
        </c:ser>
        <c:ser>
          <c:idx val="2"/>
          <c:order val="2"/>
          <c:tx>
            <c:strRef>
              <c:f>'Figure 1'!$E$47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1'!$B$48:$B$74</c:f>
              <c:strCache>
                <c:ptCount val="27"/>
                <c:pt idx="0">
                  <c:v>Belgium</c:v>
                </c:pt>
                <c:pt idx="1">
                  <c:v>Bulgaria*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Estonia*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Romania*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Finland*</c:v>
                </c:pt>
                <c:pt idx="26">
                  <c:v>Sweden</c:v>
                </c:pt>
              </c:strCache>
            </c:strRef>
          </c:cat>
          <c:val>
            <c:numRef>
              <c:f>'Figure 1'!$E$48:$E$74</c:f>
              <c:numCache>
                <c:formatCode>0</c:formatCode>
                <c:ptCount val="27"/>
                <c:pt idx="0">
                  <c:v>469</c:v>
                </c:pt>
                <c:pt idx="2">
                  <c:v>5598.166666666667</c:v>
                </c:pt>
                <c:pt idx="3">
                  <c:v>15.233333333333576</c:v>
                </c:pt>
                <c:pt idx="4">
                  <c:v>32048.333333333332</c:v>
                </c:pt>
                <c:pt idx="6">
                  <c:v>145.33333333333334</c:v>
                </c:pt>
                <c:pt idx="7">
                  <c:v>1875</c:v>
                </c:pt>
                <c:pt idx="8">
                  <c:v>2.6666666666666665</c:v>
                </c:pt>
                <c:pt idx="9">
                  <c:v>35067.333333333336</c:v>
                </c:pt>
                <c:pt idx="10">
                  <c:v>388</c:v>
                </c:pt>
                <c:pt idx="11">
                  <c:v>1092.6666666666667</c:v>
                </c:pt>
                <c:pt idx="12">
                  <c:v>1231.4333333333318</c:v>
                </c:pt>
                <c:pt idx="13">
                  <c:v>2</c:v>
                </c:pt>
                <c:pt idx="14">
                  <c:v>3.6666666666666665</c:v>
                </c:pt>
                <c:pt idx="15">
                  <c:v>10977.666666666666</c:v>
                </c:pt>
                <c:pt idx="16">
                  <c:v>290.90000000000026</c:v>
                </c:pt>
                <c:pt idx="17">
                  <c:v>1096.2333333333347</c:v>
                </c:pt>
                <c:pt idx="18">
                  <c:v>1</c:v>
                </c:pt>
                <c:pt idx="19">
                  <c:v>0.66666666666666663</c:v>
                </c:pt>
                <c:pt idx="20">
                  <c:v>74.600000000000975</c:v>
                </c:pt>
                <c:pt idx="21">
                  <c:v>948</c:v>
                </c:pt>
                <c:pt idx="23">
                  <c:v>108.23333333333342</c:v>
                </c:pt>
                <c:pt idx="24">
                  <c:v>161.93333333333308</c:v>
                </c:pt>
                <c:pt idx="25">
                  <c:v>4</c:v>
                </c:pt>
                <c:pt idx="26">
                  <c:v>131.16666666666666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A-4D99-B636-C0B04B496A12}"/>
            </c:ext>
          </c:extLst>
        </c:ser>
        <c:ser>
          <c:idx val="3"/>
          <c:order val="3"/>
          <c:tx>
            <c:strRef>
              <c:f>'Figure 1'!$F$47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1'!$B$48:$B$74</c:f>
              <c:strCache>
                <c:ptCount val="27"/>
                <c:pt idx="0">
                  <c:v>Belgium</c:v>
                </c:pt>
                <c:pt idx="1">
                  <c:v>Bulgaria*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Estonia*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Romania*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Finland*</c:v>
                </c:pt>
                <c:pt idx="26">
                  <c:v>Sweden</c:v>
                </c:pt>
              </c:strCache>
            </c:strRef>
          </c:cat>
          <c:val>
            <c:numRef>
              <c:f>'Figure 1'!$F$48:$F$74</c:f>
              <c:numCache>
                <c:formatCode>0</c:formatCode>
                <c:ptCount val="27"/>
                <c:pt idx="0">
                  <c:v>260.66666666666669</c:v>
                </c:pt>
                <c:pt idx="2">
                  <c:v>1823.7333333333333</c:v>
                </c:pt>
                <c:pt idx="3">
                  <c:v>14.23333333333388</c:v>
                </c:pt>
                <c:pt idx="4">
                  <c:v>19470</c:v>
                </c:pt>
                <c:pt idx="6">
                  <c:v>151.33333333333334</c:v>
                </c:pt>
                <c:pt idx="7">
                  <c:v>1183.6666666666667</c:v>
                </c:pt>
                <c:pt idx="8">
                  <c:v>11.333333333333334</c:v>
                </c:pt>
                <c:pt idx="9">
                  <c:v>3758.3333333333335</c:v>
                </c:pt>
                <c:pt idx="10">
                  <c:v>478.33333333333331</c:v>
                </c:pt>
                <c:pt idx="11">
                  <c:v>1.6666666666666667</c:v>
                </c:pt>
                <c:pt idx="12">
                  <c:v>3.6666666666667047</c:v>
                </c:pt>
                <c:pt idx="13">
                  <c:v>2.3333333333333335</c:v>
                </c:pt>
                <c:pt idx="14">
                  <c:v>145.23333333333335</c:v>
                </c:pt>
                <c:pt idx="15">
                  <c:v>545.66666666666663</c:v>
                </c:pt>
                <c:pt idx="16">
                  <c:v>6.6333333333333639</c:v>
                </c:pt>
                <c:pt idx="17">
                  <c:v>241.00000000000003</c:v>
                </c:pt>
                <c:pt idx="18">
                  <c:v>0</c:v>
                </c:pt>
                <c:pt idx="19">
                  <c:v>0.33333333333333331</c:v>
                </c:pt>
                <c:pt idx="20">
                  <c:v>876.99999999999943</c:v>
                </c:pt>
                <c:pt idx="21">
                  <c:v>517.66666666666663</c:v>
                </c:pt>
                <c:pt idx="23">
                  <c:v>101.69999999999997</c:v>
                </c:pt>
                <c:pt idx="24">
                  <c:v>1095.8999999999999</c:v>
                </c:pt>
                <c:pt idx="25">
                  <c:v>1</c:v>
                </c:pt>
                <c:pt idx="26">
                  <c:v>132.33333333333243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A-4D99-B636-C0B04B496A12}"/>
            </c:ext>
          </c:extLst>
        </c:ser>
        <c:ser>
          <c:idx val="4"/>
          <c:order val="4"/>
          <c:tx>
            <c:strRef>
              <c:f>'Figure 1'!$G$47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5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1'!$B$48:$B$74</c:f>
              <c:strCache>
                <c:ptCount val="27"/>
                <c:pt idx="0">
                  <c:v>Belgium</c:v>
                </c:pt>
                <c:pt idx="1">
                  <c:v>Bulgaria*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Estonia*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Romania*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Finland*</c:v>
                </c:pt>
                <c:pt idx="26">
                  <c:v>Sweden</c:v>
                </c:pt>
              </c:strCache>
            </c:strRef>
          </c:cat>
          <c:val>
            <c:numRef>
              <c:f>'Figure 1'!$G$48:$G$74</c:f>
              <c:numCache>
                <c:formatCode>0</c:formatCode>
                <c:ptCount val="27"/>
                <c:pt idx="0">
                  <c:v>144.66666666666666</c:v>
                </c:pt>
                <c:pt idx="2">
                  <c:v>440.06666666666678</c:v>
                </c:pt>
                <c:pt idx="3">
                  <c:v>1.7333333333333769</c:v>
                </c:pt>
                <c:pt idx="4">
                  <c:v>13381</c:v>
                </c:pt>
                <c:pt idx="6">
                  <c:v>1.6666666666666667</c:v>
                </c:pt>
                <c:pt idx="7">
                  <c:v>3097.6666666666665</c:v>
                </c:pt>
                <c:pt idx="8">
                  <c:v>60.666666666666664</c:v>
                </c:pt>
                <c:pt idx="9">
                  <c:v>1408.3333333333333</c:v>
                </c:pt>
                <c:pt idx="10">
                  <c:v>29</c:v>
                </c:pt>
                <c:pt idx="11">
                  <c:v>2.6666666666666665</c:v>
                </c:pt>
                <c:pt idx="12">
                  <c:v>146.86666666666667</c:v>
                </c:pt>
                <c:pt idx="13">
                  <c:v>0.66666666666666663</c:v>
                </c:pt>
                <c:pt idx="14">
                  <c:v>19.866666666666713</c:v>
                </c:pt>
                <c:pt idx="15">
                  <c:v>463.66666666666669</c:v>
                </c:pt>
                <c:pt idx="16">
                  <c:v>4.3666666666666361</c:v>
                </c:pt>
                <c:pt idx="17">
                  <c:v>37.20000000000001</c:v>
                </c:pt>
                <c:pt idx="18">
                  <c:v>0</c:v>
                </c:pt>
                <c:pt idx="19">
                  <c:v>1</c:v>
                </c:pt>
                <c:pt idx="20">
                  <c:v>1641.1666666666667</c:v>
                </c:pt>
                <c:pt idx="21">
                  <c:v>27.666666666666668</c:v>
                </c:pt>
                <c:pt idx="23">
                  <c:v>37.366666666666667</c:v>
                </c:pt>
                <c:pt idx="24">
                  <c:v>1498.4333333333332</c:v>
                </c:pt>
                <c:pt idx="25">
                  <c:v>0.33333333333333331</c:v>
                </c:pt>
                <c:pt idx="26">
                  <c:v>98.966666666666654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3A-4D99-B636-C0B04B496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911488"/>
        <c:axId val="112913024"/>
      </c:barChart>
      <c:dateAx>
        <c:axId val="11291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 anchor="ctr" anchorCtr="1"/>
          <a:lstStyle/>
          <a:p>
            <a:pPr>
              <a:defRPr/>
            </a:pPr>
            <a:endParaRPr lang="LID4096"/>
          </a:p>
        </c:txPr>
        <c:crossAx val="112913024"/>
        <c:crosses val="autoZero"/>
        <c:auto val="0"/>
        <c:lblOffset val="100"/>
        <c:baseTimeUnit val="days"/>
        <c:minorUnit val="1"/>
      </c:dateAx>
      <c:valAx>
        <c:axId val="112913024"/>
        <c:scaling>
          <c:orientation val="minMax"/>
          <c:max val="60000"/>
          <c:min val="0"/>
        </c:scaling>
        <c:delete val="0"/>
        <c:axPos val="l"/>
        <c:numFmt formatCode="###\ ##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LID4096"/>
          </a:p>
        </c:txPr>
        <c:crossAx val="112911488"/>
        <c:crosses val="autoZero"/>
        <c:crossBetween val="between"/>
        <c:majorUnit val="10000"/>
        <c:minorUnit val="400"/>
      </c:valAx>
    </c:plotArea>
    <c:legend>
      <c:legendPos val="b"/>
      <c:layout>
        <c:manualLayout>
          <c:xMode val="edge"/>
          <c:yMode val="edge"/>
          <c:x val="0.15425196850393702"/>
          <c:y val="0.86981137780158169"/>
          <c:w val="0.69416272965879267"/>
          <c:h val="4.508982084456570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Mean annual relative discrepancies, non-financial accounts,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by Member State, 2022-2024</a:t>
            </a:r>
            <a:endParaRPr lang="en-US" sz="1600" b="0"/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200" b="0"/>
              <a:t>(% of GDP)</a:t>
            </a:r>
          </a:p>
        </c:rich>
      </c:tx>
      <c:layout>
        <c:manualLayout>
          <c:xMode val="edge"/>
          <c:yMode val="edge"/>
          <c:x val="6.6697359455527468E-3"/>
          <c:y val="1.12451141370055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653456361352612E-2"/>
          <c:y val="0.17099633441905324"/>
          <c:w val="0.94108213497984383"/>
          <c:h val="0.47842245425913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2'!$C$38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2'!$B$39:$B$65</c:f>
              <c:strCache>
                <c:ptCount val="27"/>
                <c:pt idx="0">
                  <c:v>Belgium</c:v>
                </c:pt>
                <c:pt idx="1">
                  <c:v>Bulgaria*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Estonia*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Romania*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Finland*</c:v>
                </c:pt>
                <c:pt idx="26">
                  <c:v>Sweden</c:v>
                </c:pt>
              </c:strCache>
            </c:strRef>
          </c:cat>
          <c:val>
            <c:numRef>
              <c:f>'Figure 2'!$C$39:$C$65</c:f>
              <c:numCache>
                <c:formatCode>0.0</c:formatCode>
                <c:ptCount val="27"/>
                <c:pt idx="0">
                  <c:v>0.22357553885171805</c:v>
                </c:pt>
                <c:pt idx="2">
                  <c:v>5.9549965594675763E-2</c:v>
                </c:pt>
                <c:pt idx="3">
                  <c:v>1.6440261196023218E-4</c:v>
                </c:pt>
                <c:pt idx="4">
                  <c:v>0.53344165288565537</c:v>
                </c:pt>
                <c:pt idx="6">
                  <c:v>0</c:v>
                </c:pt>
                <c:pt idx="7">
                  <c:v>0.34776496353432657</c:v>
                </c:pt>
                <c:pt idx="8">
                  <c:v>6.7210624655545553E-5</c:v>
                </c:pt>
                <c:pt idx="9">
                  <c:v>2.0048810249861977</c:v>
                </c:pt>
                <c:pt idx="10">
                  <c:v>0.85912547339456591</c:v>
                </c:pt>
                <c:pt idx="11">
                  <c:v>0.12971308951554092</c:v>
                </c:pt>
                <c:pt idx="12">
                  <c:v>0.2998359228253954</c:v>
                </c:pt>
                <c:pt idx="13">
                  <c:v>0</c:v>
                </c:pt>
                <c:pt idx="14">
                  <c:v>1.1381323975760513E-3</c:v>
                </c:pt>
                <c:pt idx="15">
                  <c:v>1.0175243030819789</c:v>
                </c:pt>
                <c:pt idx="16">
                  <c:v>2.9659855542241262E-4</c:v>
                </c:pt>
                <c:pt idx="17">
                  <c:v>1.4682869278731372</c:v>
                </c:pt>
                <c:pt idx="18">
                  <c:v>0</c:v>
                </c:pt>
                <c:pt idx="19">
                  <c:v>0.31507137995206724</c:v>
                </c:pt>
                <c:pt idx="20">
                  <c:v>9.7375469939702612E-5</c:v>
                </c:pt>
                <c:pt idx="21">
                  <c:v>0.30223207609473496</c:v>
                </c:pt>
                <c:pt idx="23">
                  <c:v>4.8448554822197912E-2</c:v>
                </c:pt>
                <c:pt idx="24">
                  <c:v>0.39154049063420993</c:v>
                </c:pt>
                <c:pt idx="25">
                  <c:v>7.3611593335206347E-4</c:v>
                </c:pt>
                <c:pt idx="26">
                  <c:v>0.49988300636171462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4-48B5-99E2-213104EF669F}"/>
            </c:ext>
          </c:extLst>
        </c:ser>
        <c:ser>
          <c:idx val="1"/>
          <c:order val="1"/>
          <c:tx>
            <c:strRef>
              <c:f>'Figure 2'!$D$38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2'!$B$39:$B$65</c:f>
              <c:strCache>
                <c:ptCount val="27"/>
                <c:pt idx="0">
                  <c:v>Belgium</c:v>
                </c:pt>
                <c:pt idx="1">
                  <c:v>Bulgaria*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Estonia*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Romania*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Finland*</c:v>
                </c:pt>
                <c:pt idx="26">
                  <c:v>Sweden</c:v>
                </c:pt>
              </c:strCache>
            </c:strRef>
          </c:cat>
          <c:val>
            <c:numRef>
              <c:f>'Figure 2'!$D$39:$D$65</c:f>
              <c:numCache>
                <c:formatCode>0.0</c:formatCode>
                <c:ptCount val="27"/>
                <c:pt idx="0">
                  <c:v>0.10626320996860528</c:v>
                </c:pt>
                <c:pt idx="2">
                  <c:v>0.25277866443226121</c:v>
                </c:pt>
                <c:pt idx="3">
                  <c:v>2.3362476436321504E-4</c:v>
                </c:pt>
                <c:pt idx="4">
                  <c:v>0.36782041453924813</c:v>
                </c:pt>
                <c:pt idx="6">
                  <c:v>6.7924023881955646</c:v>
                </c:pt>
                <c:pt idx="7">
                  <c:v>0.28495482403808697</c:v>
                </c:pt>
                <c:pt idx="8">
                  <c:v>2.2403541551848516E-5</c:v>
                </c:pt>
                <c:pt idx="9">
                  <c:v>2.0203346911684825</c:v>
                </c:pt>
                <c:pt idx="10">
                  <c:v>0.26504474846042725</c:v>
                </c:pt>
                <c:pt idx="11">
                  <c:v>0.10623818404711861</c:v>
                </c:pt>
                <c:pt idx="12">
                  <c:v>2.4149147954762658</c:v>
                </c:pt>
                <c:pt idx="13">
                  <c:v>0</c:v>
                </c:pt>
                <c:pt idx="14">
                  <c:v>1.2747082852856745E-3</c:v>
                </c:pt>
                <c:pt idx="15">
                  <c:v>12.573663879035596</c:v>
                </c:pt>
                <c:pt idx="16">
                  <c:v>5.5830316315266327E-4</c:v>
                </c:pt>
                <c:pt idx="17">
                  <c:v>8.4342461036873626</c:v>
                </c:pt>
                <c:pt idx="18">
                  <c:v>9.7020547496651588E-5</c:v>
                </c:pt>
                <c:pt idx="19">
                  <c:v>0.23632135171252089</c:v>
                </c:pt>
                <c:pt idx="20">
                  <c:v>0.17519617505613261</c:v>
                </c:pt>
                <c:pt idx="21">
                  <c:v>0.17288327142322324</c:v>
                </c:pt>
                <c:pt idx="23">
                  <c:v>0.35255640662925247</c:v>
                </c:pt>
                <c:pt idx="24">
                  <c:v>0.11835149367452283</c:v>
                </c:pt>
                <c:pt idx="25">
                  <c:v>8.5880192224407404E-4</c:v>
                </c:pt>
                <c:pt idx="26">
                  <c:v>1.9614917416131072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4-48B5-99E2-213104EF669F}"/>
            </c:ext>
          </c:extLst>
        </c:ser>
        <c:ser>
          <c:idx val="2"/>
          <c:order val="2"/>
          <c:tx>
            <c:strRef>
              <c:f>'Figure 2'!$E$38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2'!$B$39:$B$65</c:f>
              <c:strCache>
                <c:ptCount val="27"/>
                <c:pt idx="0">
                  <c:v>Belgium</c:v>
                </c:pt>
                <c:pt idx="1">
                  <c:v>Bulgaria*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Estonia*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Romania*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Finland*</c:v>
                </c:pt>
                <c:pt idx="26">
                  <c:v>Sweden</c:v>
                </c:pt>
              </c:strCache>
            </c:strRef>
          </c:cat>
          <c:val>
            <c:numRef>
              <c:f>'Figure 2'!$E$39:$E$65</c:f>
              <c:numCache>
                <c:formatCode>0.0</c:formatCode>
                <c:ptCount val="27"/>
                <c:pt idx="0">
                  <c:v>7.9316889350571698E-2</c:v>
                </c:pt>
                <c:pt idx="2">
                  <c:v>1.8190467391411484</c:v>
                </c:pt>
                <c:pt idx="3">
                  <c:v>3.9543154560780017E-3</c:v>
                </c:pt>
                <c:pt idx="4">
                  <c:v>0.77258036780434336</c:v>
                </c:pt>
                <c:pt idx="6">
                  <c:v>2.81957807665521E-2</c:v>
                </c:pt>
                <c:pt idx="7">
                  <c:v>0.86594861437830317</c:v>
                </c:pt>
                <c:pt idx="8">
                  <c:v>1.7922833241478813E-4</c:v>
                </c:pt>
                <c:pt idx="9">
                  <c:v>1.252508928897349</c:v>
                </c:pt>
                <c:pt idx="10">
                  <c:v>0.50328236086123534</c:v>
                </c:pt>
                <c:pt idx="11">
                  <c:v>5.1853598467310136E-2</c:v>
                </c:pt>
                <c:pt idx="12">
                  <c:v>3.9182308089630422</c:v>
                </c:pt>
                <c:pt idx="13">
                  <c:v>5.1866995733939603E-3</c:v>
                </c:pt>
                <c:pt idx="14">
                  <c:v>5.0077825493346252E-3</c:v>
                </c:pt>
                <c:pt idx="15">
                  <c:v>13.506702085207101</c:v>
                </c:pt>
                <c:pt idx="16">
                  <c:v>0.15225974077635207</c:v>
                </c:pt>
                <c:pt idx="17">
                  <c:v>5.366476127691036</c:v>
                </c:pt>
                <c:pt idx="18">
                  <c:v>9.7020547496651588E-5</c:v>
                </c:pt>
                <c:pt idx="19">
                  <c:v>1.4253398776388474E-4</c:v>
                </c:pt>
                <c:pt idx="20">
                  <c:v>9.9057409877122745E-3</c:v>
                </c:pt>
                <c:pt idx="21">
                  <c:v>0.35680698398232724</c:v>
                </c:pt>
                <c:pt idx="23">
                  <c:v>0.17287083242603224</c:v>
                </c:pt>
                <c:pt idx="24">
                  <c:v>0.13847580835039319</c:v>
                </c:pt>
                <c:pt idx="25">
                  <c:v>1.4722318667041269E-3</c:v>
                </c:pt>
                <c:pt idx="26">
                  <c:v>2.3748773105790918E-2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94-48B5-99E2-213104EF669F}"/>
            </c:ext>
          </c:extLst>
        </c:ser>
        <c:ser>
          <c:idx val="3"/>
          <c:order val="3"/>
          <c:tx>
            <c:strRef>
              <c:f>'Figure 2'!$F$38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2'!$B$39:$B$65</c:f>
              <c:strCache>
                <c:ptCount val="27"/>
                <c:pt idx="0">
                  <c:v>Belgium</c:v>
                </c:pt>
                <c:pt idx="1">
                  <c:v>Bulgaria*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Estonia*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Romania*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Finland*</c:v>
                </c:pt>
                <c:pt idx="26">
                  <c:v>Sweden</c:v>
                </c:pt>
              </c:strCache>
            </c:strRef>
          </c:cat>
          <c:val>
            <c:numRef>
              <c:f>'Figure 2'!$F$39:$F$65</c:f>
              <c:numCache>
                <c:formatCode>0.0</c:formatCode>
                <c:ptCount val="27"/>
                <c:pt idx="0">
                  <c:v>4.4083729546657471E-2</c:v>
                </c:pt>
                <c:pt idx="2">
                  <c:v>0.59259689298216978</c:v>
                </c:pt>
                <c:pt idx="3">
                  <c:v>3.6947323845631175E-3</c:v>
                </c:pt>
                <c:pt idx="4">
                  <c:v>0.46935794147851367</c:v>
                </c:pt>
                <c:pt idx="6">
                  <c:v>2.9359826761501496E-2</c:v>
                </c:pt>
                <c:pt idx="7">
                  <c:v>0.54666373860575201</c:v>
                </c:pt>
                <c:pt idx="8">
                  <c:v>7.6172041276284963E-4</c:v>
                </c:pt>
                <c:pt idx="9">
                  <c:v>0.13423735454951055</c:v>
                </c:pt>
                <c:pt idx="10">
                  <c:v>0.62045548783150584</c:v>
                </c:pt>
                <c:pt idx="11">
                  <c:v>7.9093347265573729E-5</c:v>
                </c:pt>
                <c:pt idx="12">
                  <c:v>1.1666767425112731E-2</c:v>
                </c:pt>
                <c:pt idx="13">
                  <c:v>6.0511495022929542E-3</c:v>
                </c:pt>
                <c:pt idx="14">
                  <c:v>0.19835371424955422</c:v>
                </c:pt>
                <c:pt idx="15">
                  <c:v>0.67137738175945161</c:v>
                </c:pt>
                <c:pt idx="16">
                  <c:v>3.4719477958627455E-3</c:v>
                </c:pt>
                <c:pt idx="17">
                  <c:v>1.1797860067262489</c:v>
                </c:pt>
                <c:pt idx="18">
                  <c:v>0</c:v>
                </c:pt>
                <c:pt idx="19">
                  <c:v>7.1266993881942368E-5</c:v>
                </c:pt>
                <c:pt idx="20">
                  <c:v>0.11645220973490009</c:v>
                </c:pt>
                <c:pt idx="21">
                  <c:v>0.19483869413662241</c:v>
                </c:pt>
                <c:pt idx="23">
                  <c:v>0.16243575907971167</c:v>
                </c:pt>
                <c:pt idx="24">
                  <c:v>0.93714885778836632</c:v>
                </c:pt>
                <c:pt idx="25">
                  <c:v>3.6805796667603173E-4</c:v>
                </c:pt>
                <c:pt idx="26">
                  <c:v>2.3960007428205667E-2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94-48B5-99E2-213104EF669F}"/>
            </c:ext>
          </c:extLst>
        </c:ser>
        <c:ser>
          <c:idx val="4"/>
          <c:order val="4"/>
          <c:tx>
            <c:strRef>
              <c:f>'Figure 2'!$G$38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5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2'!$B$39:$B$65</c:f>
              <c:strCache>
                <c:ptCount val="27"/>
                <c:pt idx="0">
                  <c:v>Belgium</c:v>
                </c:pt>
                <c:pt idx="1">
                  <c:v>Bulgaria*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Estonia*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Romania*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Finland*</c:v>
                </c:pt>
                <c:pt idx="26">
                  <c:v>Sweden</c:v>
                </c:pt>
              </c:strCache>
            </c:strRef>
          </c:cat>
          <c:val>
            <c:numRef>
              <c:f>'Figure 2'!$G$39:$G$65</c:f>
              <c:numCache>
                <c:formatCode>0.0</c:formatCode>
                <c:ptCount val="27"/>
                <c:pt idx="0">
                  <c:v>2.4465906167838034E-2</c:v>
                </c:pt>
                <c:pt idx="2">
                  <c:v>0.14299356962184909</c:v>
                </c:pt>
                <c:pt idx="3">
                  <c:v>4.4994399062594744E-4</c:v>
                </c:pt>
                <c:pt idx="4">
                  <c:v>0.32257209116199237</c:v>
                </c:pt>
                <c:pt idx="6">
                  <c:v>3.2334610970816629E-4</c:v>
                </c:pt>
                <c:pt idx="7">
                  <c:v>1.4306240841631239</c:v>
                </c:pt>
                <c:pt idx="8">
                  <c:v>4.0774445624364303E-3</c:v>
                </c:pt>
                <c:pt idx="9">
                  <c:v>5.0301802480858707E-2</c:v>
                </c:pt>
                <c:pt idx="10">
                  <c:v>3.7616465115917083E-2</c:v>
                </c:pt>
                <c:pt idx="11">
                  <c:v>1.2654935562491794E-4</c:v>
                </c:pt>
                <c:pt idx="12">
                  <c:v>0.46730706613678336</c:v>
                </c:pt>
                <c:pt idx="13">
                  <c:v>1.7288998577979868E-3</c:v>
                </c:pt>
                <c:pt idx="14">
                  <c:v>2.7133076358213132E-2</c:v>
                </c:pt>
                <c:pt idx="15">
                  <c:v>0.57048621748771988</c:v>
                </c:pt>
                <c:pt idx="16">
                  <c:v>2.285553574160876E-3</c:v>
                </c:pt>
                <c:pt idx="17">
                  <c:v>0.18210804751127163</c:v>
                </c:pt>
                <c:pt idx="18">
                  <c:v>0</c:v>
                </c:pt>
                <c:pt idx="19">
                  <c:v>2.1380098164582712E-4</c:v>
                </c:pt>
                <c:pt idx="20">
                  <c:v>0.21792187557194259</c:v>
                </c:pt>
                <c:pt idx="21">
                  <c:v>1.0413143344069325E-2</c:v>
                </c:pt>
                <c:pt idx="23">
                  <c:v>5.9682230720536487E-2</c:v>
                </c:pt>
                <c:pt idx="24">
                  <c:v>1.2813715547087761</c:v>
                </c:pt>
                <c:pt idx="25">
                  <c:v>1.2268598889201058E-4</c:v>
                </c:pt>
                <c:pt idx="26">
                  <c:v>1.7918705807139321E-2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94-48B5-99E2-213104EF6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942464"/>
        <c:axId val="112964736"/>
      </c:barChart>
      <c:catAx>
        <c:axId val="11294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 anchor="ctr" anchorCtr="1"/>
          <a:lstStyle/>
          <a:p>
            <a:pPr>
              <a:defRPr/>
            </a:pPr>
            <a:endParaRPr lang="LID4096"/>
          </a:p>
        </c:txPr>
        <c:crossAx val="112964736"/>
        <c:crosses val="autoZero"/>
        <c:auto val="1"/>
        <c:lblAlgn val="ctr"/>
        <c:lblOffset val="100"/>
        <c:tickMarkSkip val="1"/>
        <c:noMultiLvlLbl val="0"/>
      </c:catAx>
      <c:valAx>
        <c:axId val="1129647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LID4096"/>
          </a:p>
        </c:txPr>
        <c:crossAx val="11294246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5034215568480674"/>
          <c:y val="0.83216005736427479"/>
          <c:w val="0.69416272965879267"/>
          <c:h val="5.950246259058255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Mean annual discrepancies, net financial account,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by Member State, 2022-2024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200" b="0"/>
              <a:t>(</a:t>
            </a:r>
            <a:r>
              <a:rPr lang="en-150" sz="1200" b="0"/>
              <a:t>€</a:t>
            </a:r>
            <a:r>
              <a:rPr lang="en-US" sz="1200" b="0"/>
              <a:t> million; % of GDP)</a:t>
            </a:r>
          </a:p>
        </c:rich>
      </c:tx>
      <c:layout>
        <c:manualLayout>
          <c:xMode val="edge"/>
          <c:yMode val="edge"/>
          <c:x val="5.3333333333333332E-3"/>
          <c:y val="9.47194467787650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23586053244846E-2"/>
          <c:y val="0.17438973199370589"/>
          <c:w val="0.86569088773813196"/>
          <c:h val="0.45571860314257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3'!$C$41</c:f>
              <c:strCache>
                <c:ptCount val="1"/>
                <c:pt idx="0">
                  <c:v>Absolute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3'!$B$42:$B$68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 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'Figure 3'!$C$42:$C$68</c:f>
              <c:numCache>
                <c:formatCode>0</c:formatCode>
                <c:ptCount val="27"/>
                <c:pt idx="0">
                  <c:v>560.33333333333792</c:v>
                </c:pt>
                <c:pt idx="1">
                  <c:v>937.56666666666706</c:v>
                </c:pt>
                <c:pt idx="2">
                  <c:v>4504.2666666666673</c:v>
                </c:pt>
                <c:pt idx="3">
                  <c:v>12145.133333333333</c:v>
                </c:pt>
                <c:pt idx="4">
                  <c:v>57126</c:v>
                </c:pt>
                <c:pt idx="5">
                  <c:v>91.566666666666677</c:v>
                </c:pt>
                <c:pt idx="6">
                  <c:v>62145.366666666661</c:v>
                </c:pt>
                <c:pt idx="7">
                  <c:v>14124.433333333334</c:v>
                </c:pt>
                <c:pt idx="8">
                  <c:v>1757.6666666666667</c:v>
                </c:pt>
                <c:pt idx="9">
                  <c:v>12038.333333333334</c:v>
                </c:pt>
                <c:pt idx="10">
                  <c:v>31.66666666666644</c:v>
                </c:pt>
                <c:pt idx="11">
                  <c:v>4436.333333333333</c:v>
                </c:pt>
                <c:pt idx="12">
                  <c:v>109.50000000000007</c:v>
                </c:pt>
                <c:pt idx="13">
                  <c:v>0.33333333333325754</c:v>
                </c:pt>
                <c:pt idx="14">
                  <c:v>82.800000000000338</c:v>
                </c:pt>
                <c:pt idx="15">
                  <c:v>10407.899999999989</c:v>
                </c:pt>
                <c:pt idx="16">
                  <c:v>1.6666666666690542</c:v>
                </c:pt>
                <c:pt idx="17">
                  <c:v>4649.5666666666666</c:v>
                </c:pt>
                <c:pt idx="18">
                  <c:v>0</c:v>
                </c:pt>
                <c:pt idx="19">
                  <c:v>2.3333333333333335</c:v>
                </c:pt>
                <c:pt idx="20">
                  <c:v>1693.8666666666684</c:v>
                </c:pt>
                <c:pt idx="21">
                  <c:v>298.40000000000009</c:v>
                </c:pt>
                <c:pt idx="22">
                  <c:v>1411.6000000000015</c:v>
                </c:pt>
                <c:pt idx="23">
                  <c:v>373.33333333333366</c:v>
                </c:pt>
                <c:pt idx="24">
                  <c:v>192.7999999999995</c:v>
                </c:pt>
                <c:pt idx="25">
                  <c:v>1876.6666666666667</c:v>
                </c:pt>
                <c:pt idx="26">
                  <c:v>2982.3333333333339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3-45C6-8BCC-44E37F901DB8}"/>
            </c:ext>
          </c:extLst>
        </c:ser>
        <c:ser>
          <c:idx val="1"/>
          <c:order val="1"/>
          <c:tx>
            <c:strRef>
              <c:f>'Figure 3'!$D$41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</c:spPr>
          <c:invertIfNegative val="0"/>
          <c:cat>
            <c:strRef>
              <c:f>'Figure 3'!$B$42:$B$68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 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'Figure 3'!$D$42:$D$68</c:f>
              <c:numCache>
                <c:formatCode>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1-50A3-45C6-8BCC-44E37F90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5"/>
        <c:axId val="162397184"/>
        <c:axId val="162476800"/>
      </c:barChart>
      <c:barChart>
        <c:barDir val="col"/>
        <c:grouping val="clustered"/>
        <c:varyColors val="0"/>
        <c:ser>
          <c:idx val="2"/>
          <c:order val="2"/>
          <c:tx>
            <c:strRef>
              <c:f>'Figure 3'!$E$41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strRef>
              <c:f>'Figure 3'!$B$42:$B$68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 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'Figure 3'!$E$42:$E$68</c:f>
              <c:numCache>
                <c:formatCode>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2-50A3-45C6-8BCC-44E37F901DB8}"/>
            </c:ext>
          </c:extLst>
        </c:ser>
        <c:ser>
          <c:idx val="3"/>
          <c:order val="3"/>
          <c:tx>
            <c:strRef>
              <c:f>'Figure 3'!$F$41</c:f>
              <c:strCache>
                <c:ptCount val="1"/>
                <c:pt idx="0">
                  <c:v>Relative (% GDP)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3'!$B$42:$B$68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 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'Figure 3'!$F$42:$F$68</c:f>
              <c:numCache>
                <c:formatCode>0.0%</c:formatCode>
                <c:ptCount val="27"/>
                <c:pt idx="0">
                  <c:v>9.4763106608608462E-4</c:v>
                </c:pt>
                <c:pt idx="1">
                  <c:v>9.8859566834332332E-3</c:v>
                </c:pt>
                <c:pt idx="2">
                  <c:v>1.4635990816437829E-2</c:v>
                </c:pt>
                <c:pt idx="3">
                  <c:v>3.15267101462543E-2</c:v>
                </c:pt>
                <c:pt idx="4">
                  <c:v>1.3771207891577592E-2</c:v>
                </c:pt>
                <c:pt idx="5">
                  <c:v>2.4066787745300319E-3</c:v>
                </c:pt>
                <c:pt idx="6">
                  <c:v>0.11917942952234155</c:v>
                </c:pt>
                <c:pt idx="7">
                  <c:v>6.3184837416467785E-2</c:v>
                </c:pt>
                <c:pt idx="8">
                  <c:v>1.1813387460289724E-3</c:v>
                </c:pt>
                <c:pt idx="9">
                  <c:v>4.2997623588076038E-3</c:v>
                </c:pt>
                <c:pt idx="10">
                  <c:v>4.1075450413932148E-4</c:v>
                </c:pt>
                <c:pt idx="11">
                  <c:v>2.1053067175150412E-3</c:v>
                </c:pt>
                <c:pt idx="12">
                  <c:v>3.484120999226814E-3</c:v>
                </c:pt>
                <c:pt idx="13">
                  <c:v>8.644499288987969E-6</c:v>
                </c:pt>
                <c:pt idx="14">
                  <c:v>1.1308483502315693E-3</c:v>
                </c:pt>
                <c:pt idx="15">
                  <c:v>0.12805672544192162</c:v>
                </c:pt>
                <c:pt idx="16">
                  <c:v>8.723486924290711E-6</c:v>
                </c:pt>
                <c:pt idx="17">
                  <c:v>0.227613846086064</c:v>
                </c:pt>
                <c:pt idx="18">
                  <c:v>0</c:v>
                </c:pt>
                <c:pt idx="19">
                  <c:v>4.9886895717359663E-6</c:v>
                </c:pt>
                <c:pt idx="20">
                  <c:v>2.2491963093457593E-3</c:v>
                </c:pt>
                <c:pt idx="21">
                  <c:v>1.12311396645914E-3</c:v>
                </c:pt>
                <c:pt idx="22">
                  <c:v>4.4114747094930193E-3</c:v>
                </c:pt>
                <c:pt idx="23">
                  <c:v>5.9628990550402257E-3</c:v>
                </c:pt>
                <c:pt idx="24">
                  <c:v>1.585245160740402E-3</c:v>
                </c:pt>
                <c:pt idx="25">
                  <c:v>6.9072211746201958E-3</c:v>
                </c:pt>
                <c:pt idx="26">
                  <c:v>5.3997528075606449E-3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A3-45C6-8BCC-44E37F90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5"/>
        <c:axId val="369167840"/>
        <c:axId val="1022504287"/>
      </c:barChart>
      <c:catAx>
        <c:axId val="162397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LID4096"/>
          </a:p>
        </c:txPr>
        <c:crossAx val="162476800"/>
        <c:crosses val="autoZero"/>
        <c:auto val="1"/>
        <c:lblAlgn val="ctr"/>
        <c:lblOffset val="100"/>
        <c:noMultiLvlLbl val="0"/>
      </c:catAx>
      <c:valAx>
        <c:axId val="162476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200"/>
            </a:pPr>
            <a:endParaRPr lang="LID4096"/>
          </a:p>
        </c:txPr>
        <c:crossAx val="162397184"/>
        <c:crosses val="autoZero"/>
        <c:crossBetween val="between"/>
      </c:valAx>
      <c:valAx>
        <c:axId val="1022504287"/>
        <c:scaling>
          <c:orientation val="minMax"/>
          <c:max val="0.14000000000000001"/>
        </c:scaling>
        <c:delete val="0"/>
        <c:axPos val="r"/>
        <c:numFmt formatCode="0%" sourceLinked="0"/>
        <c:majorTickMark val="out"/>
        <c:minorTickMark val="none"/>
        <c:tickLblPos val="nextTo"/>
        <c:crossAx val="369167840"/>
        <c:crosses val="max"/>
        <c:crossBetween val="between"/>
      </c:valAx>
      <c:catAx>
        <c:axId val="36916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2504287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1364950252089357"/>
          <c:y val="0.80553782128585283"/>
          <c:w val="0.37292284410394649"/>
          <c:h val="4.4620143514846985E-2"/>
        </c:manualLayout>
      </c:layout>
      <c:overlay val="0"/>
      <c:spPr>
        <a:noFill/>
        <a:ln>
          <a:noFill/>
          <a:round/>
        </a:ln>
        <a:effectLst/>
      </c:spPr>
      <c:txPr>
        <a:bodyPr/>
        <a:lstStyle/>
        <a:p>
          <a:pPr>
            <a:defRPr b="1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Mean annual discrepancies, financial account,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by Member State, 2022-2024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200" b="0"/>
              <a:t>(</a:t>
            </a:r>
            <a:r>
              <a:rPr lang="en-150" sz="1200" b="0"/>
              <a:t>€</a:t>
            </a:r>
            <a:r>
              <a:rPr lang="en-US" sz="1200" b="0"/>
              <a:t> million; % of GDP)</a:t>
            </a:r>
          </a:p>
        </c:rich>
      </c:tx>
      <c:layout>
        <c:manualLayout>
          <c:xMode val="edge"/>
          <c:yMode val="edge"/>
          <c:x val="5.3333333333333332E-3"/>
          <c:y val="9.47194467787650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162624671916015E-2"/>
          <c:y val="0.1882785505013585"/>
          <c:w val="0.86969490813648298"/>
          <c:h val="0.42741537401121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3'!$C$41</c:f>
              <c:strCache>
                <c:ptCount val="1"/>
                <c:pt idx="0">
                  <c:v>Absolute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3'!$B$42:$B$68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 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'Figure 3'!$C$42:$C$68</c:f>
              <c:numCache>
                <c:formatCode>0</c:formatCode>
                <c:ptCount val="27"/>
                <c:pt idx="0">
                  <c:v>560.33333333333792</c:v>
                </c:pt>
                <c:pt idx="1">
                  <c:v>937.56666666666706</c:v>
                </c:pt>
                <c:pt idx="2">
                  <c:v>4504.2666666666673</c:v>
                </c:pt>
                <c:pt idx="3">
                  <c:v>12145.133333333333</c:v>
                </c:pt>
                <c:pt idx="4">
                  <c:v>57126</c:v>
                </c:pt>
                <c:pt idx="5">
                  <c:v>91.566666666666677</c:v>
                </c:pt>
                <c:pt idx="6">
                  <c:v>62145.366666666661</c:v>
                </c:pt>
                <c:pt idx="7">
                  <c:v>14124.433333333334</c:v>
                </c:pt>
                <c:pt idx="8">
                  <c:v>1757.6666666666667</c:v>
                </c:pt>
                <c:pt idx="9">
                  <c:v>12038.333333333334</c:v>
                </c:pt>
                <c:pt idx="10">
                  <c:v>31.66666666666644</c:v>
                </c:pt>
                <c:pt idx="11">
                  <c:v>4436.333333333333</c:v>
                </c:pt>
                <c:pt idx="12">
                  <c:v>109.50000000000007</c:v>
                </c:pt>
                <c:pt idx="13">
                  <c:v>0.33333333333325754</c:v>
                </c:pt>
                <c:pt idx="14">
                  <c:v>82.800000000000338</c:v>
                </c:pt>
                <c:pt idx="15">
                  <c:v>10407.899999999989</c:v>
                </c:pt>
                <c:pt idx="16">
                  <c:v>1.6666666666690542</c:v>
                </c:pt>
                <c:pt idx="17">
                  <c:v>4649.5666666666666</c:v>
                </c:pt>
                <c:pt idx="18">
                  <c:v>0</c:v>
                </c:pt>
                <c:pt idx="19">
                  <c:v>2.3333333333333335</c:v>
                </c:pt>
                <c:pt idx="20">
                  <c:v>1693.8666666666684</c:v>
                </c:pt>
                <c:pt idx="21">
                  <c:v>298.40000000000009</c:v>
                </c:pt>
                <c:pt idx="22">
                  <c:v>1411.6000000000015</c:v>
                </c:pt>
                <c:pt idx="23">
                  <c:v>373.33333333333366</c:v>
                </c:pt>
                <c:pt idx="24">
                  <c:v>192.7999999999995</c:v>
                </c:pt>
                <c:pt idx="25">
                  <c:v>1876.6666666666667</c:v>
                </c:pt>
                <c:pt idx="26">
                  <c:v>2982.3333333333339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0-4671-928A-B3DB18E5A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2397184"/>
        <c:axId val="162476800"/>
      </c:barChart>
      <c:barChart>
        <c:barDir val="col"/>
        <c:grouping val="clustered"/>
        <c:varyColors val="0"/>
        <c:ser>
          <c:idx val="1"/>
          <c:order val="1"/>
          <c:tx>
            <c:strRef>
              <c:f>'Figure 3'!$F$41</c:f>
              <c:strCache>
                <c:ptCount val="1"/>
                <c:pt idx="0">
                  <c:v>Relative (% GDP)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</c:spPr>
          <c:invertIfNegative val="0"/>
          <c:cat>
            <c:strRef>
              <c:f>'Figure 3'!$B$42:$B$68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 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'Figure 3'!$F$42:$F$68</c:f>
              <c:numCache>
                <c:formatCode>0.0%</c:formatCode>
                <c:ptCount val="27"/>
                <c:pt idx="0">
                  <c:v>9.4763106608608462E-4</c:v>
                </c:pt>
                <c:pt idx="1">
                  <c:v>9.8859566834332332E-3</c:v>
                </c:pt>
                <c:pt idx="2">
                  <c:v>1.4635990816437829E-2</c:v>
                </c:pt>
                <c:pt idx="3">
                  <c:v>3.15267101462543E-2</c:v>
                </c:pt>
                <c:pt idx="4">
                  <c:v>1.3771207891577592E-2</c:v>
                </c:pt>
                <c:pt idx="5">
                  <c:v>2.4066787745300319E-3</c:v>
                </c:pt>
                <c:pt idx="6">
                  <c:v>0.11917942952234155</c:v>
                </c:pt>
                <c:pt idx="7">
                  <c:v>6.3184837416467785E-2</c:v>
                </c:pt>
                <c:pt idx="8">
                  <c:v>1.1813387460289724E-3</c:v>
                </c:pt>
                <c:pt idx="9">
                  <c:v>4.2997623588076038E-3</c:v>
                </c:pt>
                <c:pt idx="10">
                  <c:v>4.1075450413932148E-4</c:v>
                </c:pt>
                <c:pt idx="11">
                  <c:v>2.1053067175150412E-3</c:v>
                </c:pt>
                <c:pt idx="12">
                  <c:v>3.484120999226814E-3</c:v>
                </c:pt>
                <c:pt idx="13">
                  <c:v>8.644499288987969E-6</c:v>
                </c:pt>
                <c:pt idx="14">
                  <c:v>1.1308483502315693E-3</c:v>
                </c:pt>
                <c:pt idx="15">
                  <c:v>0.12805672544192162</c:v>
                </c:pt>
                <c:pt idx="16">
                  <c:v>8.723486924290711E-6</c:v>
                </c:pt>
                <c:pt idx="17">
                  <c:v>0.227613846086064</c:v>
                </c:pt>
                <c:pt idx="18">
                  <c:v>0</c:v>
                </c:pt>
                <c:pt idx="19">
                  <c:v>4.9886895717359663E-6</c:v>
                </c:pt>
                <c:pt idx="20">
                  <c:v>2.2491963093457593E-3</c:v>
                </c:pt>
                <c:pt idx="21">
                  <c:v>1.12311396645914E-3</c:v>
                </c:pt>
                <c:pt idx="22">
                  <c:v>4.4114747094930193E-3</c:v>
                </c:pt>
                <c:pt idx="23">
                  <c:v>5.9628990550402257E-3</c:v>
                </c:pt>
                <c:pt idx="24">
                  <c:v>1.585245160740402E-3</c:v>
                </c:pt>
                <c:pt idx="25">
                  <c:v>6.9072211746201958E-3</c:v>
                </c:pt>
                <c:pt idx="26">
                  <c:v>5.3997528075606449E-3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0-4671-928A-B3DB18E5A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4"/>
        <c:overlap val="-100"/>
        <c:axId val="173905024"/>
        <c:axId val="173927040"/>
      </c:barChart>
      <c:catAx>
        <c:axId val="162397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LID4096"/>
          </a:p>
        </c:txPr>
        <c:crossAx val="162476800"/>
        <c:crosses val="autoZero"/>
        <c:auto val="1"/>
        <c:lblAlgn val="ctr"/>
        <c:lblOffset val="100"/>
        <c:tickMarkSkip val="1"/>
        <c:noMultiLvlLbl val="0"/>
      </c:catAx>
      <c:valAx>
        <c:axId val="162476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100"/>
            </a:pPr>
            <a:endParaRPr lang="LID4096"/>
          </a:p>
        </c:txPr>
        <c:crossAx val="162397184"/>
        <c:crosses val="autoZero"/>
        <c:crossBetween val="between"/>
      </c:valAx>
      <c:valAx>
        <c:axId val="173927040"/>
        <c:scaling>
          <c:orientation val="minMax"/>
          <c:max val="0.1500000000000000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LID4096"/>
          </a:p>
        </c:txPr>
        <c:crossAx val="173905024"/>
        <c:crosses val="max"/>
        <c:crossBetween val="between"/>
      </c:valAx>
      <c:catAx>
        <c:axId val="17390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9270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6972894153996518"/>
          <c:y val="0.81514747656638586"/>
          <c:w val="0.46320881889763788"/>
          <c:h val="4.5645077655962193E-2"/>
        </c:manualLayout>
      </c:layout>
      <c:overlay val="0"/>
      <c:spPr>
        <a:noFill/>
        <a:ln>
          <a:noFill/>
          <a:round/>
        </a:ln>
        <a:effectLst/>
      </c:spPr>
      <c:txPr>
        <a:bodyPr/>
        <a:lstStyle/>
        <a:p>
          <a:pPr>
            <a:defRPr b="1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257175</xdr:colOff>
      <xdr:row>35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0.91904</cdr:y>
    </cdr:from>
    <cdr:ext cx="7994650" cy="435349"/>
    <cdr:sp macro="" textlink="">
      <cdr:nvSpPr>
        <cdr:cNvPr id="12" name="FootonotesShape"/>
        <cdr:cNvSpPr txBox="1"/>
      </cdr:nvSpPr>
      <cdr:spPr>
        <a:xfrm xmlns:a="http://schemas.openxmlformats.org/drawingml/2006/main">
          <a:off x="0" y="4941794"/>
          <a:ext cx="7994650" cy="435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000" i="0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GB" sz="1000" i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Due to missing NA data * Due to missing NA data Czechia, Estonia, France, Romania and Finland were excluded from the analysis.</a:t>
          </a:r>
          <a:endParaRPr lang="en-GB" sz="1000" i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 Eurostat (online data codes: bop_c6_a and nasq_10_nf_tr)</a:t>
          </a:r>
        </a:p>
      </cdr:txBody>
    </cdr:sp>
  </cdr:absSizeAnchor>
  <cdr:relSizeAnchor xmlns:cdr="http://schemas.openxmlformats.org/drawingml/2006/chartDrawing">
    <cdr:from>
      <cdr:x>0.83917</cdr:x>
      <cdr:y>0.95191</cdr:y>
    </cdr:from>
    <cdr:to>
      <cdr:x>0.99997</cdr:x>
      <cdr:y>0.99132</cdr:y>
    </cdr:to>
    <cdr:pic>
      <cdr:nvPicPr>
        <cdr:cNvPr id="16" name="LogoShape">
          <a:extLst xmlns:a="http://schemas.openxmlformats.org/drawingml/2006/main">
            <a:ext uri="{FF2B5EF4-FFF2-40B4-BE49-F238E27FC236}">
              <a16:creationId xmlns:a16="http://schemas.microsoft.com/office/drawing/2014/main" id="{D857B263-6957-5FB1-B06C-2B8B48A7CE5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link="rId1"/>
        <a:srcRect xmlns:a="http://schemas.openxmlformats.org/drawingml/2006/main" t="31147" b="16915"/>
        <a:stretch xmlns:a="http://schemas.openxmlformats.org/drawingml/2006/main"/>
      </cdr:blipFill>
      <cdr:spPr>
        <a:xfrm xmlns:a="http://schemas.openxmlformats.org/drawingml/2006/main">
          <a:off x="8002029" y="5118565"/>
          <a:ext cx="1533343" cy="21190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76199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0.54008</cdr:x>
      <cdr:y>0.23365</cdr:y>
    </cdr:from>
    <cdr:to>
      <cdr:x>0.58116</cdr:x>
      <cdr:y>0.27123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5288281" y="1273440"/>
          <a:ext cx="402264" cy="204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12.6</a:t>
          </a:r>
        </a:p>
      </cdr:txBody>
    </cdr:sp>
  </cdr:relSizeAnchor>
  <cdr:absSizeAnchor xmlns:cdr="http://schemas.openxmlformats.org/drawingml/2006/chartDrawing">
    <cdr:from>
      <cdr:x>0</cdr:x>
      <cdr:y>0.9072</cdr:y>
    </cdr:from>
    <cdr:ext cx="7994650" cy="478215"/>
    <cdr:sp macro="" textlink="">
      <cdr:nvSpPr>
        <cdr:cNvPr id="14" name="FootonotesShape"/>
        <cdr:cNvSpPr txBox="1"/>
      </cdr:nvSpPr>
      <cdr:spPr>
        <a:xfrm xmlns:a="http://schemas.openxmlformats.org/drawingml/2006/main">
          <a:off x="0" y="4886739"/>
          <a:ext cx="7994650" cy="47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0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GB" sz="100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Due to missing NA data Bulgaria, Estonia</a:t>
          </a:r>
          <a:r>
            <a:rPr lang="en-GB" sz="100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</a:t>
          </a:r>
          <a:r>
            <a:rPr lang="en-GB" sz="100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Romania were excluded </a:t>
          </a:r>
          <a:r>
            <a:rPr lang="en-GB" sz="110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the </a:t>
          </a:r>
          <a:r>
            <a:rPr lang="en-GB" sz="1100" i="0">
              <a:effectLst/>
              <a:latin typeface="+mn-lt"/>
              <a:ea typeface="+mn-ea"/>
              <a:cs typeface="+mn-cs"/>
            </a:rPr>
            <a:t>analysis.  </a:t>
          </a:r>
          <a:endParaRPr lang="en-GB" sz="1000">
            <a:effectLst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GB" sz="1000" i="0">
              <a:latin typeface="Arial" panose="020B0604020202020204" pitchFamily="34" charset="0"/>
              <a:cs typeface="Arial" panose="020B0604020202020204" pitchFamily="34" charset="0"/>
            </a:rPr>
            <a:t>Eurostat (online data codes: bop_c6_a and nasq_10_nf_tr)</a:t>
          </a:r>
        </a:p>
      </cdr:txBody>
    </cdr:sp>
  </cdr:absSizeAnchor>
  <cdr:relSizeAnchor xmlns:cdr="http://schemas.openxmlformats.org/drawingml/2006/chartDrawing">
    <cdr:from>
      <cdr:x>0.8441</cdr:x>
      <cdr:y>0.91182</cdr:y>
    </cdr:from>
    <cdr:to>
      <cdr:x>1</cdr:x>
      <cdr:y>0.97669</cdr:y>
    </cdr:to>
    <cdr:pic>
      <cdr:nvPicPr>
        <cdr:cNvPr id="16" name="LogoShape">
          <a:extLst xmlns:a="http://schemas.openxmlformats.org/drawingml/2006/main">
            <a:ext uri="{FF2B5EF4-FFF2-40B4-BE49-F238E27FC236}">
              <a16:creationId xmlns:a16="http://schemas.microsoft.com/office/drawing/2014/main" id="{A02DAFC6-7389-98F1-084A-6A240A6C6FA5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284791" y="4911586"/>
          <a:ext cx="1530099" cy="3494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0.5883</cdr:x>
      <cdr:y>0.22135</cdr:y>
    </cdr:from>
    <cdr:to>
      <cdr:x>0.62423</cdr:x>
      <cdr:y>0.26058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5775770" y="1170879"/>
          <a:ext cx="352756" cy="207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13.5</a:t>
          </a:r>
        </a:p>
      </cdr:txBody>
    </cdr:sp>
  </cdr:relSizeAnchor>
  <cdr:relSizeAnchor xmlns:cdr="http://schemas.openxmlformats.org/drawingml/2006/chartDrawing">
    <cdr:from>
      <cdr:x>0.5668</cdr:x>
      <cdr:y>0.27124</cdr:y>
    </cdr:from>
    <cdr:to>
      <cdr:x>0.60379</cdr:x>
      <cdr:y>0.29589</cdr:y>
    </cdr:to>
    <cdr:grpSp>
      <cdr:nvGrpSpPr>
        <cdr:cNvPr id="11" name="Group 10">
          <a:extLst xmlns:a="http://schemas.openxmlformats.org/drawingml/2006/main">
            <a:ext uri="{FF2B5EF4-FFF2-40B4-BE49-F238E27FC236}">
              <a16:creationId xmlns:a16="http://schemas.microsoft.com/office/drawing/2014/main" id="{B598E2F7-BB8B-4FB8-C81D-47136B2FD231}"/>
            </a:ext>
          </a:extLst>
        </cdr:cNvPr>
        <cdr:cNvGrpSpPr/>
      </cdr:nvGrpSpPr>
      <cdr:grpSpPr>
        <a:xfrm xmlns:a="http://schemas.openxmlformats.org/drawingml/2006/main">
          <a:off x="5549935" y="1428709"/>
          <a:ext cx="362195" cy="129840"/>
          <a:chOff x="3877216" y="471424"/>
          <a:chExt cx="362201" cy="129850"/>
        </a:xfrm>
        <a:solidFill xmlns:a="http://schemas.openxmlformats.org/drawingml/2006/main">
          <a:schemeClr val="bg1"/>
        </a:solidFill>
      </cdr:grpSpPr>
      <cdr:sp macro="" textlink="">
        <cdr:nvSpPr>
          <cdr:cNvPr id="27" name="TextBox 65"/>
          <cdr:cNvSpPr txBox="1"/>
        </cdr:nvSpPr>
        <cdr:spPr>
          <a:xfrm xmlns:a="http://schemas.openxmlformats.org/drawingml/2006/main" rot="-660000">
            <a:off x="3877216" y="471424"/>
            <a:ext cx="362201" cy="12985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800"/>
          </a:p>
        </cdr:txBody>
      </cdr: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24C3F212-37C7-B38F-F7E5-4D466A957A1A}"/>
              </a:ext>
            </a:extLst>
          </cdr:cNvPr>
          <cdr:cNvCxnSpPr/>
        </cdr:nvCxnSpPr>
        <cdr:spPr>
          <a:xfrm xmlns:a="http://schemas.openxmlformats.org/drawingml/2006/main" rot="-600000" flipV="1">
            <a:off x="3880989" y="497913"/>
            <a:ext cx="351226" cy="10010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6" name="Straight Connector 25">
            <a:extLst xmlns:a="http://schemas.openxmlformats.org/drawingml/2006/main">
              <a:ext uri="{FF2B5EF4-FFF2-40B4-BE49-F238E27FC236}">
                <a16:creationId xmlns:a16="http://schemas.microsoft.com/office/drawing/2014/main" id="{DECF5793-14E4-BF88-7FD3-A328738CCB12}"/>
              </a:ext>
            </a:extLst>
          </cdr:cNvPr>
          <cdr:cNvCxnSpPr/>
        </cdr:nvCxnSpPr>
        <cdr:spPr>
          <a:xfrm xmlns:a="http://schemas.openxmlformats.org/drawingml/2006/main" rot="21000000" flipV="1">
            <a:off x="3883856" y="561282"/>
            <a:ext cx="351226" cy="10010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857250</xdr:colOff>
      <xdr:row>34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94C085-7E9F-4697-A142-BDB19A3E4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</xdr:row>
      <xdr:rowOff>0</xdr:rowOff>
    </xdr:from>
    <xdr:to>
      <xdr:col>27</xdr:col>
      <xdr:colOff>600075</xdr:colOff>
      <xdr:row>30</xdr:row>
      <xdr:rowOff>161924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7F7A65-F2B4-4881-B4E1-61D694BF1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0.83604</cdr:y>
    </cdr:from>
    <cdr:ext cx="7994650" cy="78745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419602"/>
          <a:ext cx="7994650" cy="787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 i="0">
              <a:latin typeface="Arial" panose="020B0604020202020204" pitchFamily="34" charset="0"/>
            </a:rPr>
            <a:t>Note: </a:t>
          </a:r>
        </a:p>
        <a:p xmlns:a="http://schemas.openxmlformats.org/drawingml/2006/main">
          <a:r>
            <a:rPr lang="en-GB" sz="1100">
              <a:latin typeface="Arial" panose="020B0604020202020204" pitchFamily="34" charset="0"/>
            </a:rPr>
            <a:t>Discrepancies = absolute differences BOP total net (incl. net financial derivatives) minus ROW total net </a:t>
          </a:r>
          <a:endParaRPr lang="en-150" sz="1100">
            <a:latin typeface="Arial" panose="020B0604020202020204" pitchFamily="34" charset="0"/>
          </a:endParaRPr>
        </a:p>
        <a:p xmlns:a="http://schemas.openxmlformats.org/drawingml/2006/main">
          <a:r>
            <a:rPr lang="en-GB" sz="1100">
              <a:latin typeface="Arial" panose="020B0604020202020204" pitchFamily="34" charset="0"/>
            </a:rPr>
            <a:t>Total net = assets minus liabilities</a:t>
          </a:r>
          <a:endParaRPr lang="en-150" sz="11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100" i="1">
              <a:latin typeface="Arial" panose="020B0604020202020204" pitchFamily="34" charset="0"/>
            </a:rPr>
            <a:t>Source:</a:t>
          </a:r>
          <a:r>
            <a:rPr lang="en-GB" sz="1100">
              <a:latin typeface="Arial" panose="020B0604020202020204" pitchFamily="34" charset="0"/>
            </a:rPr>
            <a:t> Eurostat (online data codes: bop_c6_a and nasq_10_f_tr)</a:t>
          </a:r>
        </a:p>
      </cdr:txBody>
    </cdr:sp>
  </cdr:absSizeAnchor>
  <cdr:relSizeAnchor xmlns:cdr="http://schemas.openxmlformats.org/drawingml/2006/chartDrawing">
    <cdr:from>
      <cdr:x>0.83933</cdr:x>
      <cdr:y>0.93957</cdr:y>
    </cdr:from>
    <cdr:to>
      <cdr:x>1</cdr:x>
      <cdr:y>0.97781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3BE034F4-38ED-9A97-6976-4F8CE461857B}"/>
            </a:ext>
          </a:extLst>
        </cdr:cNvPr>
        <cdr:cNvPicPr>
          <a:picLocks xmlns:a="http://schemas.openxmlformats.org/drawingml/2006/main"/>
        </cdr:cNvPicPr>
      </cdr:nvPicPr>
      <cdr:blipFill rotWithShape="1">
        <a:blip xmlns:a="http://schemas.openxmlformats.org/drawingml/2006/main" xmlns:r="http://schemas.openxmlformats.org/officeDocument/2006/relationships" r:link="rId1"/>
        <a:srcRect xmlns:a="http://schemas.openxmlformats.org/drawingml/2006/main" t="33200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86624" y="5154859"/>
          <a:ext cx="1528851" cy="2098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0.62396</cdr:x>
      <cdr:y>0.25752</cdr:y>
    </cdr:from>
    <cdr:to>
      <cdr:x>0.66202</cdr:x>
      <cdr:y>0.2804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E60DBB66-7E09-019D-B397-429CAA257875}"/>
            </a:ext>
          </a:extLst>
        </cdr:cNvPr>
        <cdr:cNvGrpSpPr/>
      </cdr:nvGrpSpPr>
      <cdr:grpSpPr>
        <a:xfrm xmlns:a="http://schemas.openxmlformats.org/drawingml/2006/main">
          <a:off x="5937276" y="1412858"/>
          <a:ext cx="362159" cy="125529"/>
          <a:chOff x="0" y="0"/>
          <a:chExt cx="324334" cy="101657"/>
        </a:xfrm>
        <a:solidFill xmlns:a="http://schemas.openxmlformats.org/drawingml/2006/main">
          <a:schemeClr val="bg1"/>
        </a:solidFill>
      </cdr:grpSpPr>
      <cdr:sp macro="" textlink="">
        <cdr:nvSpPr>
          <cdr:cNvPr id="5" name="TextBox 65">
            <a:extLst xmlns:a="http://schemas.openxmlformats.org/drawingml/2006/main">
              <a:ext uri="{FF2B5EF4-FFF2-40B4-BE49-F238E27FC236}">
                <a16:creationId xmlns:a16="http://schemas.microsoft.com/office/drawing/2014/main" id="{2D5EABAB-6CA2-8117-E8D4-A895A6A89AA0}"/>
              </a:ext>
            </a:extLst>
          </cdr:cNvPr>
          <cdr:cNvSpPr txBox="1"/>
        </cdr:nvSpPr>
        <cdr:spPr>
          <a:xfrm xmlns:a="http://schemas.openxmlformats.org/drawingml/2006/main" rot="20940000">
            <a:off x="0" y="0"/>
            <a:ext cx="324334" cy="101657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800"/>
          </a:p>
        </cdr:txBody>
      </cdr:sp>
      <cdr:cxnSp macro="">
        <cdr:nvCxnSpPr>
          <cdr:cNvPr id="6" name="Straight Connector 5">
            <a:extLst xmlns:a="http://schemas.openxmlformats.org/drawingml/2006/main">
              <a:ext uri="{FF2B5EF4-FFF2-40B4-BE49-F238E27FC236}">
                <a16:creationId xmlns:a16="http://schemas.microsoft.com/office/drawing/2014/main" id="{2ED106B4-E50B-0362-9A4D-64AE11514908}"/>
              </a:ext>
            </a:extLst>
          </cdr:cNvPr>
          <cdr:cNvCxnSpPr/>
        </cdr:nvCxnSpPr>
        <cdr:spPr>
          <a:xfrm xmlns:a="http://schemas.openxmlformats.org/drawingml/2006/main" rot="21000000" flipV="1">
            <a:off x="3378" y="20737"/>
            <a:ext cx="314506" cy="7837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Straight Connector 6">
            <a:extLst xmlns:a="http://schemas.openxmlformats.org/drawingml/2006/main">
              <a:ext uri="{FF2B5EF4-FFF2-40B4-BE49-F238E27FC236}">
                <a16:creationId xmlns:a16="http://schemas.microsoft.com/office/drawing/2014/main" id="{1C1A7369-F1C2-1DEE-6D1D-6BD87C878846}"/>
              </a:ext>
            </a:extLst>
          </cdr:cNvPr>
          <cdr:cNvCxnSpPr/>
        </cdr:nvCxnSpPr>
        <cdr:spPr>
          <a:xfrm xmlns:a="http://schemas.openxmlformats.org/drawingml/2006/main" rot="21000000" flipV="1">
            <a:off x="5946" y="70348"/>
            <a:ext cx="314506" cy="7837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0.64898</cdr:x>
      <cdr:y>0.17245</cdr:y>
    </cdr:from>
    <cdr:to>
      <cdr:x>0.71672</cdr:x>
      <cdr:y>0.22087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087DF054-D672-5753-71F6-B384917606EE}"/>
            </a:ext>
          </a:extLst>
        </cdr:cNvPr>
        <cdr:cNvSpPr txBox="1"/>
      </cdr:nvSpPr>
      <cdr:spPr>
        <a:xfrm xmlns:a="http://schemas.openxmlformats.org/drawingml/2006/main">
          <a:off x="6175374" y="946150"/>
          <a:ext cx="644526" cy="265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22.8 %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0.83037</cdr:y>
    </cdr:from>
    <cdr:ext cx="7994650" cy="81915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4010024"/>
          <a:ext cx="7994650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100" i="0">
              <a:latin typeface="Arial" panose="020B0604020202020204" pitchFamily="34" charset="0"/>
            </a:rPr>
            <a:t>Note: </a:t>
          </a:r>
        </a:p>
        <a:p xmlns:a="http://schemas.openxmlformats.org/drawingml/2006/main">
          <a:r>
            <a:rPr lang="en-GB" sz="1100">
              <a:latin typeface="Arial" panose="020B0604020202020204" pitchFamily="34" charset="0"/>
            </a:rPr>
            <a:t>Discrepancies = absolute differences BOP total net (incl. net financial derivatives) minus ROW total net </a:t>
          </a:r>
          <a:endParaRPr lang="en-150" sz="1100">
            <a:latin typeface="Arial" panose="020B0604020202020204" pitchFamily="34" charset="0"/>
          </a:endParaRPr>
        </a:p>
        <a:p xmlns:a="http://schemas.openxmlformats.org/drawingml/2006/main">
          <a:r>
            <a:rPr lang="en-GB" sz="1100">
              <a:latin typeface="Arial" panose="020B0604020202020204" pitchFamily="34" charset="0"/>
            </a:rPr>
            <a:t>Total net = assets minus liabilities</a:t>
          </a:r>
          <a:endParaRPr lang="en-150" sz="11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100" i="1">
              <a:latin typeface="Arial" panose="020B0604020202020204" pitchFamily="34" charset="0"/>
            </a:rPr>
            <a:t>Source:</a:t>
          </a:r>
          <a:r>
            <a:rPr lang="en-GB" sz="1100">
              <a:latin typeface="Arial" panose="020B0604020202020204" pitchFamily="34" charset="0"/>
            </a:rPr>
            <a:t> Eurostat (online data codes: bop_c6_a and nasq_10_f_tr)</a:t>
          </a:r>
        </a:p>
      </cdr:txBody>
    </cdr:sp>
  </cdr:absSizeAnchor>
  <cdr:relSizeAnchor xmlns:cdr="http://schemas.openxmlformats.org/drawingml/2006/chartDrawing">
    <cdr:from>
      <cdr:x>0.83433</cdr:x>
      <cdr:y>0.90843</cdr:y>
    </cdr:from>
    <cdr:to>
      <cdr:x>0.99513</cdr:x>
      <cdr:y>0.97996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3BE034F4-38ED-9A97-6976-4F8CE461857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38999" y="4438907"/>
          <a:ext cx="1530099" cy="3494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0.61119</cdr:x>
      <cdr:y>0.25972</cdr:y>
    </cdr:from>
    <cdr:to>
      <cdr:x>0.6537</cdr:x>
      <cdr:y>0.29143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4EC36C94-7A6F-CC80-45F6-5A68E2B24268}"/>
            </a:ext>
          </a:extLst>
        </cdr:cNvPr>
        <cdr:cNvGrpSpPr/>
      </cdr:nvGrpSpPr>
      <cdr:grpSpPr>
        <a:xfrm xmlns:a="http://schemas.openxmlformats.org/drawingml/2006/main">
          <a:off x="5815763" y="1269076"/>
          <a:ext cx="404503" cy="154945"/>
          <a:chOff x="0" y="0"/>
          <a:chExt cx="362207" cy="125504"/>
        </a:xfrm>
        <a:solidFill xmlns:a="http://schemas.openxmlformats.org/drawingml/2006/main">
          <a:schemeClr val="bg1"/>
        </a:solidFill>
      </cdr:grpSpPr>
      <cdr:sp macro="" textlink="">
        <cdr:nvSpPr>
          <cdr:cNvPr id="9" name="TextBox 65">
            <a:extLst xmlns:a="http://schemas.openxmlformats.org/drawingml/2006/main">
              <a:ext uri="{FF2B5EF4-FFF2-40B4-BE49-F238E27FC236}">
                <a16:creationId xmlns:a16="http://schemas.microsoft.com/office/drawing/2014/main" id="{34ABF2F8-1CEF-BEFD-221C-ED10DE1BEA72}"/>
              </a:ext>
            </a:extLst>
          </cdr:cNvPr>
          <cdr:cNvSpPr txBox="1"/>
        </cdr:nvSpPr>
        <cdr:spPr>
          <a:xfrm xmlns:a="http://schemas.openxmlformats.org/drawingml/2006/main" rot="20940000">
            <a:off x="0" y="0"/>
            <a:ext cx="362207" cy="12550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GB" sz="800"/>
          </a:p>
        </cdr:txBody>
      </cdr:sp>
      <cdr:cxnSp macro="">
        <cdr:nvCxnSpPr>
          <cdr:cNvPr id="10" name="Straight Connector 9">
            <a:extLst xmlns:a="http://schemas.openxmlformats.org/drawingml/2006/main">
              <a:ext uri="{FF2B5EF4-FFF2-40B4-BE49-F238E27FC236}">
                <a16:creationId xmlns:a16="http://schemas.microsoft.com/office/drawing/2014/main" id="{13B4DE3F-0069-CB28-09E3-384608E3F4D8}"/>
              </a:ext>
            </a:extLst>
          </cdr:cNvPr>
          <cdr:cNvCxnSpPr/>
        </cdr:nvCxnSpPr>
        <cdr:spPr>
          <a:xfrm xmlns:a="http://schemas.openxmlformats.org/drawingml/2006/main" rot="21000000" flipV="1">
            <a:off x="3773" y="25602"/>
            <a:ext cx="351232" cy="9675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Straight Connector 10">
            <a:extLst xmlns:a="http://schemas.openxmlformats.org/drawingml/2006/main">
              <a:ext uri="{FF2B5EF4-FFF2-40B4-BE49-F238E27FC236}">
                <a16:creationId xmlns:a16="http://schemas.microsoft.com/office/drawing/2014/main" id="{2C0CCE3F-536C-6382-200F-25613C3B6139}"/>
              </a:ext>
            </a:extLst>
          </cdr:cNvPr>
          <cdr:cNvCxnSpPr/>
        </cdr:nvCxnSpPr>
        <cdr:spPr>
          <a:xfrm xmlns:a="http://schemas.openxmlformats.org/drawingml/2006/main" rot="21000000" flipV="1">
            <a:off x="6640" y="86851"/>
            <a:ext cx="351232" cy="9675"/>
          </a:xfrm>
          <a:prstGeom xmlns:a="http://schemas.openxmlformats.org/drawingml/2006/main" prst="line">
            <a:avLst/>
          </a:prstGeom>
          <a:grpFill xmlns:a="http://schemas.openxmlformats.org/drawingml/2006/main"/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0.64728</cdr:x>
      <cdr:y>0.19932</cdr:y>
    </cdr:from>
    <cdr:to>
      <cdr:x>0.68819</cdr:x>
      <cdr:y>0.25368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EEF4ACBF-D749-8FFF-C3AE-DD8134E803B8}"/>
            </a:ext>
          </a:extLst>
        </cdr:cNvPr>
        <cdr:cNvSpPr txBox="1"/>
      </cdr:nvSpPr>
      <cdr:spPr>
        <a:xfrm xmlns:a="http://schemas.openxmlformats.org/drawingml/2006/main">
          <a:off x="6149340" y="1005840"/>
          <a:ext cx="3886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22.8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01_BOP\RO%20working%20files\Statistics%20Explained\SE%20BOP%20NA%20consistency\2024\SE_Consistency_BOP_NA_-_2018-2023_FINAL.xlsx" TargetMode="External"/><Relationship Id="rId1" Type="http://schemas.openxmlformats.org/officeDocument/2006/relationships/externalLinkPath" Target="/01_BOP/RO%20working%20files/Statistics%20Explained/SE%20BOP%20NA%20consistency/2024/SE_Consistency_BOP_NA_-_2018-202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Figure 1"/>
      <sheetName val="Figure 2"/>
      <sheetName val="Figure 3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>
        <row r="41">
          <cell r="C41" t="str">
            <v>Absolute (€ million)</v>
          </cell>
          <cell r="D41" t="str">
            <v>A</v>
          </cell>
          <cell r="E41" t="str">
            <v>B</v>
          </cell>
          <cell r="F41" t="str">
            <v>Relative (% GDP)</v>
          </cell>
        </row>
        <row r="42">
          <cell r="B42" t="str">
            <v>Belgium</v>
          </cell>
          <cell r="C42">
            <v>3592.1333333333332</v>
          </cell>
          <cell r="F42">
            <v>6.5431520525705998E-3</v>
          </cell>
        </row>
        <row r="43">
          <cell r="B43" t="str">
            <v>Bulgaria</v>
          </cell>
          <cell r="C43">
            <v>437.50000000000006</v>
          </cell>
          <cell r="F43">
            <v>5.2330699720265009E-3</v>
          </cell>
        </row>
        <row r="44">
          <cell r="B44" t="str">
            <v>Czechia</v>
          </cell>
          <cell r="C44">
            <v>4544.3666666666659</v>
          </cell>
          <cell r="F44">
            <v>1.6615970837618926E-2</v>
          </cell>
        </row>
        <row r="45">
          <cell r="B45" t="str">
            <v>Denmark</v>
          </cell>
          <cell r="C45">
            <v>8137.1666666666642</v>
          </cell>
          <cell r="F45">
            <v>2.2246185346269161E-2</v>
          </cell>
        </row>
        <row r="46">
          <cell r="B46" t="str">
            <v xml:space="preserve">Germany </v>
          </cell>
          <cell r="C46">
            <v>42635.666666666664</v>
          </cell>
          <cell r="F46">
            <v>1.101083203417217E-2</v>
          </cell>
        </row>
        <row r="47">
          <cell r="B47" t="str">
            <v>Estonia</v>
          </cell>
          <cell r="C47">
            <v>65.300000000000182</v>
          </cell>
          <cell r="F47">
            <v>1.8681606866134276E-3</v>
          </cell>
        </row>
        <row r="48">
          <cell r="B48" t="str">
            <v>Ireland</v>
          </cell>
          <cell r="C48">
            <v>10425.466666666658</v>
          </cell>
          <cell r="F48">
            <v>2.1644989888383964E-2</v>
          </cell>
        </row>
        <row r="49">
          <cell r="B49" t="str">
            <v>Greece</v>
          </cell>
          <cell r="C49">
            <v>10572.8</v>
          </cell>
          <cell r="F49">
            <v>5.2132117206537411E-2</v>
          </cell>
        </row>
        <row r="50">
          <cell r="B50" t="str">
            <v>Spain</v>
          </cell>
          <cell r="C50">
            <v>5028.666666666667</v>
          </cell>
          <cell r="F50">
            <v>3.7429079263506075E-3</v>
          </cell>
        </row>
        <row r="51">
          <cell r="B51" t="str">
            <v>France</v>
          </cell>
          <cell r="C51">
            <v>25295.666666666668</v>
          </cell>
          <cell r="F51">
            <v>9.5523714457265638E-3</v>
          </cell>
        </row>
        <row r="52">
          <cell r="B52" t="str">
            <v>Croatia</v>
          </cell>
          <cell r="C52">
            <v>23.53333333333353</v>
          </cell>
          <cell r="F52">
            <v>3.4652126516583007E-4</v>
          </cell>
        </row>
        <row r="53">
          <cell r="B53" t="str">
            <v>Italy</v>
          </cell>
          <cell r="C53">
            <v>3956.3333333333335</v>
          </cell>
          <cell r="F53">
            <v>2.0219224156904857E-3</v>
          </cell>
        </row>
        <row r="54">
          <cell r="B54" t="str">
            <v>Cyprus</v>
          </cell>
          <cell r="C54">
            <v>565.83333333333348</v>
          </cell>
          <cell r="F54">
            <v>2.0572815039788254E-2</v>
          </cell>
        </row>
        <row r="55">
          <cell r="B55" t="str">
            <v>Latvia</v>
          </cell>
          <cell r="C55">
            <v>0.23333333333325376</v>
          </cell>
          <cell r="F55">
            <v>6.2453661613549347E-6</v>
          </cell>
        </row>
        <row r="56">
          <cell r="B56" t="str">
            <v>Lithuania</v>
          </cell>
          <cell r="C56">
            <v>24.633333333333059</v>
          </cell>
          <cell r="F56">
            <v>3.772317417795087E-4</v>
          </cell>
        </row>
        <row r="57">
          <cell r="B57" t="str">
            <v>Luxembourg</v>
          </cell>
          <cell r="C57">
            <v>7572.3666666666622</v>
          </cell>
          <cell r="F57">
            <v>9.9114963165277362E-2</v>
          </cell>
        </row>
        <row r="58">
          <cell r="B58" t="str">
            <v>Hungary</v>
          </cell>
          <cell r="C58">
            <v>2.0666666666656965</v>
          </cell>
          <cell r="F58">
            <v>1.1947866448284894E-5</v>
          </cell>
        </row>
        <row r="59">
          <cell r="B59" t="str">
            <v>Malta</v>
          </cell>
          <cell r="C59">
            <v>2195.1666666666647</v>
          </cell>
          <cell r="F59">
            <v>0.12618559466554244</v>
          </cell>
        </row>
        <row r="60">
          <cell r="B60" t="str">
            <v>Netherlands</v>
          </cell>
          <cell r="C60">
            <v>0</v>
          </cell>
          <cell r="F60">
            <v>0</v>
          </cell>
        </row>
        <row r="61">
          <cell r="B61" t="str">
            <v>Austria</v>
          </cell>
          <cell r="C61">
            <v>14.666666666666666</v>
          </cell>
          <cell r="F61">
            <v>3.3066568789623045E-5</v>
          </cell>
        </row>
        <row r="62">
          <cell r="B62" t="str">
            <v>Poland</v>
          </cell>
          <cell r="C62">
            <v>2661.7333333333331</v>
          </cell>
          <cell r="F62">
            <v>4.0261454412015467E-3</v>
          </cell>
        </row>
        <row r="63">
          <cell r="B63" t="str">
            <v>Portugal</v>
          </cell>
          <cell r="C63">
            <v>475.00000000000028</v>
          </cell>
          <cell r="F63">
            <v>1.9684987703444362E-3</v>
          </cell>
        </row>
        <row r="64">
          <cell r="B64" t="str">
            <v>Romania</v>
          </cell>
          <cell r="C64">
            <v>1393.2333333333336</v>
          </cell>
          <cell r="F64">
            <v>4.9151944622244327E-3</v>
          </cell>
        </row>
        <row r="65">
          <cell r="B65" t="str">
            <v>Slovenia</v>
          </cell>
          <cell r="C65">
            <v>324.20000000000005</v>
          </cell>
          <cell r="F65">
            <v>5.6413317162211781E-3</v>
          </cell>
        </row>
        <row r="66">
          <cell r="B66" t="str">
            <v>Slovakia</v>
          </cell>
          <cell r="C66">
            <v>353.03333333333404</v>
          </cell>
          <cell r="F66">
            <v>3.1822072818493462E-3</v>
          </cell>
        </row>
        <row r="67">
          <cell r="B67" t="str">
            <v>Finland</v>
          </cell>
          <cell r="C67">
            <v>4903.666666666667</v>
          </cell>
          <cell r="F67">
            <v>1.8481713016472862E-2</v>
          </cell>
        </row>
        <row r="68">
          <cell r="B68" t="str">
            <v>Sweden</v>
          </cell>
          <cell r="C68">
            <v>10740.533333333335</v>
          </cell>
          <cell r="F68">
            <v>1.9755369306511839E-2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B2:D21"/>
  <sheetViews>
    <sheetView showGridLines="0" tabSelected="1" zoomScaleNormal="100" workbookViewId="0"/>
  </sheetViews>
  <sheetFormatPr defaultColWidth="9" defaultRowHeight="12.75" x14ac:dyDescent="0.2"/>
  <cols>
    <col min="1" max="1" width="3.625" style="3" customWidth="1"/>
    <col min="2" max="2" width="27.75" style="3" customWidth="1"/>
    <col min="3" max="3" width="13.125" style="3" customWidth="1"/>
    <col min="4" max="4" width="50.375" style="3" customWidth="1"/>
    <col min="5" max="16384" width="9" style="3"/>
  </cols>
  <sheetData>
    <row r="2" spans="2:4" ht="15.75" x14ac:dyDescent="0.25">
      <c r="B2" s="152" t="s">
        <v>90</v>
      </c>
      <c r="C2" s="2"/>
    </row>
    <row r="3" spans="2:4" x14ac:dyDescent="0.2">
      <c r="B3" s="2"/>
      <c r="C3" s="2"/>
    </row>
    <row r="4" spans="2:4" x14ac:dyDescent="0.2">
      <c r="B4" s="4" t="s">
        <v>45</v>
      </c>
      <c r="C4" s="4" t="s">
        <v>89</v>
      </c>
      <c r="D4" s="4" t="s">
        <v>46</v>
      </c>
    </row>
    <row r="5" spans="2:4" x14ac:dyDescent="0.2">
      <c r="B5" s="5" t="s">
        <v>0</v>
      </c>
      <c r="C5" s="6" t="s">
        <v>47</v>
      </c>
      <c r="D5" s="95" t="s">
        <v>27</v>
      </c>
    </row>
    <row r="6" spans="2:4" x14ac:dyDescent="0.2">
      <c r="B6" s="7"/>
      <c r="C6" s="8" t="s">
        <v>48</v>
      </c>
      <c r="D6" s="96" t="s">
        <v>28</v>
      </c>
    </row>
    <row r="7" spans="2:4" x14ac:dyDescent="0.2">
      <c r="B7" s="5" t="s">
        <v>29</v>
      </c>
      <c r="C7" s="6" t="s">
        <v>49</v>
      </c>
      <c r="D7" s="95" t="s">
        <v>33</v>
      </c>
    </row>
    <row r="8" spans="2:4" x14ac:dyDescent="0.2">
      <c r="B8" s="7"/>
      <c r="C8" s="8" t="s">
        <v>50</v>
      </c>
      <c r="D8" s="96" t="s">
        <v>34</v>
      </c>
    </row>
    <row r="9" spans="2:4" x14ac:dyDescent="0.2">
      <c r="B9" s="5" t="s">
        <v>30</v>
      </c>
      <c r="C9" s="6" t="s">
        <v>51</v>
      </c>
      <c r="D9" s="95" t="s">
        <v>38</v>
      </c>
    </row>
    <row r="10" spans="2:4" x14ac:dyDescent="0.2">
      <c r="B10" s="9"/>
      <c r="C10" s="10" t="s">
        <v>52</v>
      </c>
      <c r="D10" s="97" t="s">
        <v>39</v>
      </c>
    </row>
    <row r="11" spans="2:4" x14ac:dyDescent="0.2">
      <c r="B11" s="9"/>
      <c r="C11" s="10" t="s">
        <v>53</v>
      </c>
      <c r="D11" s="97" t="s">
        <v>40</v>
      </c>
    </row>
    <row r="12" spans="2:4" x14ac:dyDescent="0.2">
      <c r="B12" s="7"/>
      <c r="C12" s="8" t="s">
        <v>54</v>
      </c>
      <c r="D12" s="96" t="s">
        <v>41</v>
      </c>
    </row>
    <row r="13" spans="2:4" x14ac:dyDescent="0.2">
      <c r="B13" s="5" t="s">
        <v>31</v>
      </c>
      <c r="C13" s="6" t="s">
        <v>55</v>
      </c>
      <c r="D13" s="95" t="s">
        <v>56</v>
      </c>
    </row>
    <row r="14" spans="2:4" x14ac:dyDescent="0.2">
      <c r="B14" s="9"/>
      <c r="C14" s="10" t="s">
        <v>57</v>
      </c>
      <c r="D14" s="97" t="s">
        <v>42</v>
      </c>
    </row>
    <row r="15" spans="2:4" x14ac:dyDescent="0.2">
      <c r="B15" s="9"/>
      <c r="C15" s="10" t="s">
        <v>58</v>
      </c>
      <c r="D15" s="97" t="s">
        <v>43</v>
      </c>
    </row>
    <row r="16" spans="2:4" x14ac:dyDescent="0.2">
      <c r="B16" s="7"/>
      <c r="C16" s="8" t="s">
        <v>59</v>
      </c>
      <c r="D16" s="96" t="s">
        <v>44</v>
      </c>
    </row>
    <row r="17" spans="2:4" x14ac:dyDescent="0.2">
      <c r="B17" s="5" t="s">
        <v>32</v>
      </c>
      <c r="C17" s="6" t="s">
        <v>60</v>
      </c>
      <c r="D17" s="95" t="s">
        <v>35</v>
      </c>
    </row>
    <row r="18" spans="2:4" x14ac:dyDescent="0.2">
      <c r="B18" s="7"/>
      <c r="C18" s="8" t="s">
        <v>61</v>
      </c>
      <c r="D18" s="96" t="s">
        <v>62</v>
      </c>
    </row>
    <row r="19" spans="2:4" x14ac:dyDescent="0.2">
      <c r="B19" s="7" t="s">
        <v>75</v>
      </c>
      <c r="C19" s="8" t="s">
        <v>76</v>
      </c>
      <c r="D19" s="96" t="s">
        <v>77</v>
      </c>
    </row>
    <row r="21" spans="2:4" x14ac:dyDescent="0.2">
      <c r="B21" s="11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39"/>
  <sheetViews>
    <sheetView showGridLines="0" zoomScaleNormal="100" workbookViewId="0"/>
  </sheetViews>
  <sheetFormatPr defaultColWidth="9" defaultRowHeight="12.75" x14ac:dyDescent="0.2"/>
  <cols>
    <col min="1" max="1" width="3.625" style="26" customWidth="1"/>
    <col min="2" max="2" width="11.125" style="26" customWidth="1"/>
    <col min="3" max="20" width="9.625" style="26" customWidth="1"/>
    <col min="21" max="22" width="11.5" style="26" customWidth="1"/>
    <col min="23" max="16384" width="9" style="26"/>
  </cols>
  <sheetData>
    <row r="2" spans="1:30" s="14" customFormat="1" ht="15.75" x14ac:dyDescent="0.25">
      <c r="B2" s="151" t="s">
        <v>117</v>
      </c>
      <c r="C2" s="13"/>
      <c r="D2" s="13"/>
      <c r="E2" s="13"/>
      <c r="F2" s="13"/>
      <c r="G2" s="13"/>
    </row>
    <row r="3" spans="1:30" s="14" customFormat="1" x14ac:dyDescent="0.2">
      <c r="B3" s="1" t="s">
        <v>99</v>
      </c>
      <c r="S3" s="15"/>
      <c r="T3" s="15"/>
      <c r="U3" s="15"/>
      <c r="V3" s="15"/>
      <c r="W3" s="15"/>
    </row>
    <row r="4" spans="1:30" s="14" customFormat="1" x14ac:dyDescent="0.2">
      <c r="C4" s="15"/>
      <c r="V4" s="15"/>
    </row>
    <row r="5" spans="1:30" s="14" customFormat="1" x14ac:dyDescent="0.2">
      <c r="A5" s="94"/>
      <c r="B5" s="92"/>
      <c r="C5" s="145" t="s">
        <v>0</v>
      </c>
      <c r="D5" s="146"/>
      <c r="E5" s="146"/>
      <c r="F5" s="146"/>
      <c r="G5" s="145" t="s">
        <v>29</v>
      </c>
      <c r="H5" s="146"/>
      <c r="I5" s="146"/>
      <c r="J5" s="146"/>
      <c r="K5" s="145" t="s">
        <v>30</v>
      </c>
      <c r="L5" s="146"/>
      <c r="M5" s="146"/>
      <c r="N5" s="146"/>
      <c r="O5" s="145" t="s">
        <v>31</v>
      </c>
      <c r="P5" s="146"/>
      <c r="Q5" s="146"/>
      <c r="R5" s="146"/>
      <c r="S5" s="143" t="s">
        <v>32</v>
      </c>
      <c r="T5" s="144"/>
      <c r="U5" s="143" t="s">
        <v>77</v>
      </c>
      <c r="V5" s="144"/>
      <c r="X5" s="15"/>
    </row>
    <row r="6" spans="1:30" s="14" customFormat="1" ht="27.95" customHeight="1" x14ac:dyDescent="0.2">
      <c r="A6" s="94"/>
      <c r="B6" s="93"/>
      <c r="C6" s="16" t="s">
        <v>78</v>
      </c>
      <c r="D6" s="17" t="s">
        <v>79</v>
      </c>
      <c r="E6" s="17" t="s">
        <v>80</v>
      </c>
      <c r="F6" s="17" t="s">
        <v>81</v>
      </c>
      <c r="G6" s="16" t="s">
        <v>78</v>
      </c>
      <c r="H6" s="17" t="s">
        <v>79</v>
      </c>
      <c r="I6" s="17" t="s">
        <v>80</v>
      </c>
      <c r="J6" s="17" t="s">
        <v>81</v>
      </c>
      <c r="K6" s="16" t="s">
        <v>78</v>
      </c>
      <c r="L6" s="17" t="s">
        <v>79</v>
      </c>
      <c r="M6" s="17" t="s">
        <v>80</v>
      </c>
      <c r="N6" s="17" t="s">
        <v>81</v>
      </c>
      <c r="O6" s="16" t="s">
        <v>78</v>
      </c>
      <c r="P6" s="17" t="s">
        <v>79</v>
      </c>
      <c r="Q6" s="17" t="s">
        <v>80</v>
      </c>
      <c r="R6" s="17" t="s">
        <v>81</v>
      </c>
      <c r="S6" s="18" t="s">
        <v>82</v>
      </c>
      <c r="T6" s="19" t="s">
        <v>83</v>
      </c>
      <c r="U6" s="18" t="s">
        <v>82</v>
      </c>
      <c r="V6" s="19" t="s">
        <v>83</v>
      </c>
    </row>
    <row r="7" spans="1:30" x14ac:dyDescent="0.2">
      <c r="A7" s="86"/>
      <c r="B7" s="20" t="s">
        <v>91</v>
      </c>
      <c r="C7" s="21">
        <v>2618015.6</v>
      </c>
      <c r="D7" s="22">
        <v>2618016</v>
      </c>
      <c r="E7" s="23">
        <v>2233876.4</v>
      </c>
      <c r="F7" s="23">
        <v>2233876.4</v>
      </c>
      <c r="G7" s="24">
        <v>1553714.3</v>
      </c>
      <c r="H7" s="23">
        <v>1553714.3</v>
      </c>
      <c r="I7" s="23">
        <v>1362305.3</v>
      </c>
      <c r="J7" s="23">
        <v>1362305.3</v>
      </c>
      <c r="K7" s="24">
        <v>1299013.6000000001</v>
      </c>
      <c r="L7" s="23">
        <v>1297851</v>
      </c>
      <c r="M7" s="23">
        <v>1270647</v>
      </c>
      <c r="N7" s="23">
        <v>1270322</v>
      </c>
      <c r="O7" s="24">
        <v>176989.1</v>
      </c>
      <c r="P7" s="23">
        <v>176429</v>
      </c>
      <c r="Q7" s="23">
        <v>287410.7</v>
      </c>
      <c r="R7" s="23">
        <v>286720</v>
      </c>
      <c r="S7" s="21">
        <v>-34894.499999999993</v>
      </c>
      <c r="T7" s="25">
        <v>-34889.600000000093</v>
      </c>
      <c r="U7" s="21">
        <v>458599</v>
      </c>
      <c r="V7" s="25">
        <v>457897</v>
      </c>
      <c r="X7" s="27"/>
      <c r="Y7" s="27"/>
      <c r="Z7" s="28"/>
      <c r="AA7" s="28"/>
      <c r="AC7" s="28"/>
      <c r="AD7" s="28"/>
    </row>
    <row r="8" spans="1:30" x14ac:dyDescent="0.2">
      <c r="A8" s="86"/>
      <c r="B8" s="82" t="s">
        <v>1</v>
      </c>
      <c r="C8" s="29">
        <v>348663</v>
      </c>
      <c r="D8" s="30">
        <v>348331</v>
      </c>
      <c r="E8" s="31">
        <v>343831</v>
      </c>
      <c r="F8" s="31">
        <v>340233</v>
      </c>
      <c r="G8" s="29">
        <v>136944</v>
      </c>
      <c r="H8" s="31">
        <v>138066</v>
      </c>
      <c r="I8" s="31">
        <v>146905</v>
      </c>
      <c r="J8" s="31">
        <v>146246</v>
      </c>
      <c r="K8" s="29">
        <v>101594</v>
      </c>
      <c r="L8" s="31">
        <v>101398</v>
      </c>
      <c r="M8" s="31">
        <v>91121</v>
      </c>
      <c r="N8" s="31">
        <v>90573</v>
      </c>
      <c r="O8" s="29">
        <v>22370</v>
      </c>
      <c r="P8" s="31">
        <v>22515</v>
      </c>
      <c r="Q8" s="31">
        <v>32954</v>
      </c>
      <c r="R8" s="31">
        <v>33302</v>
      </c>
      <c r="S8" s="29">
        <v>-367</v>
      </c>
      <c r="T8" s="31">
        <v>-580</v>
      </c>
      <c r="U8" s="29">
        <v>-5608</v>
      </c>
      <c r="V8" s="31">
        <v>-621</v>
      </c>
      <c r="X8" s="27"/>
      <c r="Y8" s="27"/>
      <c r="Z8" s="28"/>
      <c r="AA8" s="28"/>
      <c r="AC8" s="28"/>
      <c r="AD8" s="28"/>
    </row>
    <row r="9" spans="1:30" x14ac:dyDescent="0.2">
      <c r="A9" s="86"/>
      <c r="B9" s="83" t="s">
        <v>120</v>
      </c>
      <c r="C9" s="32">
        <v>42535.199999999997</v>
      </c>
      <c r="D9" s="33" t="s">
        <v>26</v>
      </c>
      <c r="E9" s="33">
        <v>47900.4</v>
      </c>
      <c r="F9" s="33" t="s">
        <v>26</v>
      </c>
      <c r="G9" s="32">
        <v>15348</v>
      </c>
      <c r="H9" s="33" t="s">
        <v>26</v>
      </c>
      <c r="I9" s="33">
        <v>7581.7</v>
      </c>
      <c r="J9" s="33" t="s">
        <v>26</v>
      </c>
      <c r="K9" s="32">
        <v>3047.2</v>
      </c>
      <c r="L9" s="33" t="s">
        <v>26</v>
      </c>
      <c r="M9" s="33">
        <v>8338.9</v>
      </c>
      <c r="N9" s="33" t="s">
        <v>26</v>
      </c>
      <c r="O9" s="32">
        <v>2650.1</v>
      </c>
      <c r="P9" s="33" t="s">
        <v>26</v>
      </c>
      <c r="Q9" s="33">
        <v>1657.4</v>
      </c>
      <c r="R9" s="33" t="s">
        <v>26</v>
      </c>
      <c r="S9" s="29">
        <v>1811.5</v>
      </c>
      <c r="T9" s="33" t="s">
        <v>26</v>
      </c>
      <c r="U9" s="29">
        <v>-86.4</v>
      </c>
      <c r="V9" s="33" t="s">
        <v>26</v>
      </c>
      <c r="X9" s="27"/>
      <c r="Y9" s="27"/>
      <c r="Z9" s="28"/>
      <c r="AA9" s="28"/>
      <c r="AC9" s="28"/>
      <c r="AD9" s="28"/>
    </row>
    <row r="10" spans="1:30" x14ac:dyDescent="0.2">
      <c r="A10" s="86"/>
      <c r="B10" s="83" t="s">
        <v>68</v>
      </c>
      <c r="C10" s="29">
        <v>181848</v>
      </c>
      <c r="D10" s="31">
        <v>181917</v>
      </c>
      <c r="E10" s="33">
        <v>165201.60000000001</v>
      </c>
      <c r="F10" s="33">
        <v>165220</v>
      </c>
      <c r="G10" s="32">
        <v>39327.699999999997</v>
      </c>
      <c r="H10" s="33">
        <v>38901</v>
      </c>
      <c r="I10" s="33">
        <v>35154.300000000003</v>
      </c>
      <c r="J10" s="33">
        <v>34650</v>
      </c>
      <c r="K10" s="32">
        <v>16656.400000000001</v>
      </c>
      <c r="L10" s="33">
        <v>18482</v>
      </c>
      <c r="M10" s="33">
        <v>30320.3</v>
      </c>
      <c r="N10" s="33">
        <v>32334</v>
      </c>
      <c r="O10" s="32">
        <v>5359.6</v>
      </c>
      <c r="P10" s="33">
        <v>4699</v>
      </c>
      <c r="Q10" s="33">
        <v>6921.8</v>
      </c>
      <c r="R10" s="33">
        <v>7877</v>
      </c>
      <c r="S10" s="29">
        <v>5576.6</v>
      </c>
      <c r="T10" s="31">
        <v>5259</v>
      </c>
      <c r="U10" s="29">
        <v>11170.2</v>
      </c>
      <c r="V10" s="31">
        <v>9176</v>
      </c>
      <c r="X10" s="27"/>
      <c r="Y10" s="27"/>
      <c r="Z10" s="28"/>
      <c r="AA10" s="28"/>
      <c r="AC10" s="28"/>
      <c r="AD10" s="28"/>
    </row>
    <row r="11" spans="1:30" x14ac:dyDescent="0.2">
      <c r="A11" s="86"/>
      <c r="B11" s="83" t="s">
        <v>3</v>
      </c>
      <c r="C11" s="32">
        <v>159309.6</v>
      </c>
      <c r="D11" s="33">
        <v>159309</v>
      </c>
      <c r="E11" s="33">
        <v>121811.7</v>
      </c>
      <c r="F11" s="33">
        <v>121812</v>
      </c>
      <c r="G11" s="32">
        <v>117476.2</v>
      </c>
      <c r="H11" s="33">
        <v>117476</v>
      </c>
      <c r="I11" s="33">
        <v>112060.3</v>
      </c>
      <c r="J11" s="33">
        <v>112061</v>
      </c>
      <c r="K11" s="32">
        <v>46051.4</v>
      </c>
      <c r="L11" s="33">
        <v>46090</v>
      </c>
      <c r="M11" s="33">
        <v>32493.5</v>
      </c>
      <c r="N11" s="33">
        <v>32494</v>
      </c>
      <c r="O11" s="32">
        <v>5283</v>
      </c>
      <c r="P11" s="33">
        <v>5283</v>
      </c>
      <c r="Q11" s="33">
        <v>10065.9</v>
      </c>
      <c r="R11" s="33">
        <v>10104</v>
      </c>
      <c r="S11" s="32">
        <v>-1350.6</v>
      </c>
      <c r="T11" s="33">
        <v>-1353</v>
      </c>
      <c r="U11" s="32">
        <v>50338.3</v>
      </c>
      <c r="V11" s="33">
        <v>50338</v>
      </c>
      <c r="X11" s="27"/>
      <c r="Y11" s="27"/>
      <c r="Z11" s="28"/>
      <c r="AA11" s="28"/>
      <c r="AC11" s="28"/>
      <c r="AD11" s="28"/>
    </row>
    <row r="12" spans="1:30" x14ac:dyDescent="0.2">
      <c r="A12" s="86"/>
      <c r="B12" s="83" t="s">
        <v>37</v>
      </c>
      <c r="C12" s="32">
        <v>1365142</v>
      </c>
      <c r="D12" s="33">
        <v>1387030</v>
      </c>
      <c r="E12" s="33">
        <v>1129637</v>
      </c>
      <c r="F12" s="33">
        <v>1141741</v>
      </c>
      <c r="G12" s="32">
        <v>435907</v>
      </c>
      <c r="H12" s="33">
        <v>425496</v>
      </c>
      <c r="I12" s="33">
        <v>509930</v>
      </c>
      <c r="J12" s="33">
        <v>504780</v>
      </c>
      <c r="K12" s="32">
        <v>430870</v>
      </c>
      <c r="L12" s="33">
        <v>457245</v>
      </c>
      <c r="M12" s="33">
        <v>281874</v>
      </c>
      <c r="N12" s="33">
        <v>303510</v>
      </c>
      <c r="O12" s="32">
        <v>125130</v>
      </c>
      <c r="P12" s="33">
        <v>117230</v>
      </c>
      <c r="Q12" s="33">
        <v>188944</v>
      </c>
      <c r="R12" s="33">
        <v>176386</v>
      </c>
      <c r="S12" s="32">
        <v>-20375</v>
      </c>
      <c r="T12" s="33">
        <v>-41093</v>
      </c>
      <c r="U12" s="32">
        <v>226289</v>
      </c>
      <c r="V12" s="33">
        <v>219491</v>
      </c>
      <c r="X12" s="27"/>
      <c r="Y12" s="27"/>
      <c r="Z12" s="28"/>
      <c r="AA12" s="28"/>
      <c r="AC12" s="28"/>
      <c r="AD12" s="28"/>
    </row>
    <row r="13" spans="1:30" x14ac:dyDescent="0.2">
      <c r="A13" s="86"/>
      <c r="B13" s="83" t="s">
        <v>107</v>
      </c>
      <c r="C13" s="32">
        <v>17676.2</v>
      </c>
      <c r="D13" s="33" t="s">
        <v>26</v>
      </c>
      <c r="E13" s="33">
        <v>20364.599999999999</v>
      </c>
      <c r="F13" s="33" t="s">
        <v>26</v>
      </c>
      <c r="G13" s="32">
        <v>12488.5</v>
      </c>
      <c r="H13" s="33" t="s">
        <v>26</v>
      </c>
      <c r="I13" s="33">
        <v>9557.2000000000007</v>
      </c>
      <c r="J13" s="33" t="s">
        <v>26</v>
      </c>
      <c r="K13" s="32">
        <v>3094.9</v>
      </c>
      <c r="L13" s="33" t="s">
        <v>26</v>
      </c>
      <c r="M13" s="33">
        <v>3953.7</v>
      </c>
      <c r="N13" s="33" t="s">
        <v>26</v>
      </c>
      <c r="O13" s="32">
        <v>1003.6</v>
      </c>
      <c r="P13" s="33" t="s">
        <v>26</v>
      </c>
      <c r="Q13" s="33">
        <v>834.5</v>
      </c>
      <c r="R13" s="33" t="s">
        <v>26</v>
      </c>
      <c r="S13" s="32">
        <v>658.1</v>
      </c>
      <c r="T13" s="33" t="s">
        <v>26</v>
      </c>
      <c r="U13" s="32">
        <v>211.3</v>
      </c>
      <c r="V13" s="33" t="s">
        <v>26</v>
      </c>
      <c r="X13" s="27"/>
      <c r="Y13" s="27"/>
      <c r="Z13" s="28"/>
      <c r="AA13" s="28"/>
      <c r="AC13" s="28"/>
      <c r="AD13" s="28"/>
    </row>
    <row r="14" spans="1:30" x14ac:dyDescent="0.2">
      <c r="A14" s="86"/>
      <c r="B14" s="83" t="s">
        <v>5</v>
      </c>
      <c r="C14" s="32">
        <v>329399</v>
      </c>
      <c r="D14" s="33">
        <v>329399</v>
      </c>
      <c r="E14" s="33">
        <v>152790</v>
      </c>
      <c r="F14" s="33">
        <v>152790</v>
      </c>
      <c r="G14" s="32">
        <v>480001</v>
      </c>
      <c r="H14" s="33">
        <v>457843</v>
      </c>
      <c r="I14" s="33">
        <v>431545</v>
      </c>
      <c r="J14" s="33">
        <v>409387</v>
      </c>
      <c r="K14" s="32">
        <v>288195</v>
      </c>
      <c r="L14" s="33">
        <v>288435</v>
      </c>
      <c r="M14" s="33">
        <v>417149</v>
      </c>
      <c r="N14" s="33">
        <v>417076</v>
      </c>
      <c r="O14" s="32">
        <v>9161</v>
      </c>
      <c r="P14" s="33">
        <v>9169</v>
      </c>
      <c r="Q14" s="33">
        <v>13744</v>
      </c>
      <c r="R14" s="33">
        <v>14064</v>
      </c>
      <c r="S14" s="32">
        <v>-18180</v>
      </c>
      <c r="T14" s="33">
        <v>-18182</v>
      </c>
      <c r="U14" s="32">
        <v>73347</v>
      </c>
      <c r="V14" s="33">
        <v>73347</v>
      </c>
      <c r="X14" s="27"/>
      <c r="Y14" s="27"/>
      <c r="Z14" s="28"/>
      <c r="AA14" s="28"/>
      <c r="AC14" s="28"/>
      <c r="AD14" s="28"/>
    </row>
    <row r="15" spans="1:30" x14ac:dyDescent="0.2">
      <c r="A15" s="86"/>
      <c r="B15" s="83" t="s">
        <v>106</v>
      </c>
      <c r="C15" s="32">
        <v>48613</v>
      </c>
      <c r="D15" s="33">
        <v>48582</v>
      </c>
      <c r="E15" s="33">
        <v>84279</v>
      </c>
      <c r="F15" s="33">
        <v>84216</v>
      </c>
      <c r="G15" s="32">
        <v>51462</v>
      </c>
      <c r="H15" s="33">
        <v>51150</v>
      </c>
      <c r="I15" s="33">
        <v>28843</v>
      </c>
      <c r="J15" s="33">
        <v>28244</v>
      </c>
      <c r="K15" s="32">
        <v>11122</v>
      </c>
      <c r="L15" s="33">
        <v>10497</v>
      </c>
      <c r="M15" s="33">
        <v>15414</v>
      </c>
      <c r="N15" s="33">
        <v>15456</v>
      </c>
      <c r="O15" s="32">
        <v>6822</v>
      </c>
      <c r="P15" s="33">
        <v>6706</v>
      </c>
      <c r="Q15" s="33">
        <v>4746</v>
      </c>
      <c r="R15" s="33">
        <v>4290</v>
      </c>
      <c r="S15" s="32">
        <v>-21</v>
      </c>
      <c r="T15" s="33">
        <v>4749</v>
      </c>
      <c r="U15" s="32">
        <v>-15285</v>
      </c>
      <c r="V15" s="33">
        <v>-10523</v>
      </c>
      <c r="X15" s="27"/>
      <c r="Y15" s="27"/>
      <c r="Z15" s="28"/>
      <c r="AA15" s="28"/>
      <c r="AC15" s="28"/>
      <c r="AD15" s="28"/>
    </row>
    <row r="16" spans="1:30" ht="12" customHeight="1" x14ac:dyDescent="0.2">
      <c r="A16" s="86"/>
      <c r="B16" s="83" t="s">
        <v>7</v>
      </c>
      <c r="C16" s="32">
        <v>390029</v>
      </c>
      <c r="D16" s="33">
        <v>390029</v>
      </c>
      <c r="E16" s="33">
        <v>422328</v>
      </c>
      <c r="F16" s="33">
        <v>422328</v>
      </c>
      <c r="G16" s="32">
        <v>203533</v>
      </c>
      <c r="H16" s="33">
        <v>203533</v>
      </c>
      <c r="I16" s="33">
        <v>103104</v>
      </c>
      <c r="J16" s="33">
        <v>103104</v>
      </c>
      <c r="K16" s="32">
        <v>117980</v>
      </c>
      <c r="L16" s="33">
        <v>117981</v>
      </c>
      <c r="M16" s="33">
        <v>126125</v>
      </c>
      <c r="N16" s="33">
        <v>126126</v>
      </c>
      <c r="O16" s="32">
        <v>29796</v>
      </c>
      <c r="P16" s="33">
        <v>29796</v>
      </c>
      <c r="Q16" s="33">
        <v>41645</v>
      </c>
      <c r="R16" s="33">
        <v>41671</v>
      </c>
      <c r="S16" s="32">
        <v>18509</v>
      </c>
      <c r="T16" s="33">
        <v>18510</v>
      </c>
      <c r="U16" s="32">
        <v>66645</v>
      </c>
      <c r="V16" s="33">
        <v>66620</v>
      </c>
      <c r="X16" s="27"/>
      <c r="Y16" s="27"/>
      <c r="Z16" s="28"/>
      <c r="AA16" s="28"/>
      <c r="AC16" s="28"/>
      <c r="AD16" s="28"/>
    </row>
    <row r="17" spans="1:30" x14ac:dyDescent="0.2">
      <c r="A17" s="86"/>
      <c r="B17" s="83" t="s">
        <v>8</v>
      </c>
      <c r="C17" s="32">
        <v>620282</v>
      </c>
      <c r="D17" s="33">
        <v>647634</v>
      </c>
      <c r="E17" s="33">
        <v>678365</v>
      </c>
      <c r="F17" s="33">
        <v>703950</v>
      </c>
      <c r="G17" s="32">
        <v>369648</v>
      </c>
      <c r="H17" s="33">
        <v>328039</v>
      </c>
      <c r="I17" s="33">
        <v>314547</v>
      </c>
      <c r="J17" s="33">
        <v>290464</v>
      </c>
      <c r="K17" s="32">
        <v>386729</v>
      </c>
      <c r="L17" s="33">
        <v>362960</v>
      </c>
      <c r="M17" s="33">
        <v>324937</v>
      </c>
      <c r="N17" s="33">
        <v>295525</v>
      </c>
      <c r="O17" s="32">
        <v>55010</v>
      </c>
      <c r="P17" s="33">
        <v>50403</v>
      </c>
      <c r="Q17" s="33">
        <v>102246</v>
      </c>
      <c r="R17" s="33">
        <v>102711</v>
      </c>
      <c r="S17" s="32">
        <v>5871</v>
      </c>
      <c r="T17" s="33">
        <v>8657</v>
      </c>
      <c r="U17" s="32">
        <v>17447</v>
      </c>
      <c r="V17" s="33">
        <v>5043</v>
      </c>
      <c r="X17" s="27"/>
      <c r="Y17" s="27"/>
      <c r="Z17" s="28"/>
      <c r="AA17" s="28"/>
      <c r="AC17" s="28"/>
      <c r="AD17" s="28"/>
    </row>
    <row r="18" spans="1:30" x14ac:dyDescent="0.2">
      <c r="A18" s="86"/>
      <c r="B18" s="83" t="s">
        <v>9</v>
      </c>
      <c r="C18" s="32">
        <v>20248</v>
      </c>
      <c r="D18" s="33">
        <v>20040</v>
      </c>
      <c r="E18" s="33">
        <v>38365</v>
      </c>
      <c r="F18" s="33">
        <v>37533</v>
      </c>
      <c r="G18" s="32">
        <v>22721</v>
      </c>
      <c r="H18" s="33">
        <v>22530</v>
      </c>
      <c r="I18" s="33">
        <v>7716</v>
      </c>
      <c r="J18" s="33">
        <v>7703</v>
      </c>
      <c r="K18" s="32">
        <v>6628</v>
      </c>
      <c r="L18" s="33">
        <v>6484</v>
      </c>
      <c r="M18" s="33">
        <v>6295</v>
      </c>
      <c r="N18" s="33">
        <v>6672</v>
      </c>
      <c r="O18" s="32">
        <v>4947</v>
      </c>
      <c r="P18" s="33">
        <v>5151</v>
      </c>
      <c r="Q18" s="33">
        <v>3227</v>
      </c>
      <c r="R18" s="33">
        <v>2792</v>
      </c>
      <c r="S18" s="32">
        <v>1231</v>
      </c>
      <c r="T18" s="33">
        <v>1245</v>
      </c>
      <c r="U18" s="32">
        <v>173</v>
      </c>
      <c r="V18" s="33">
        <v>751</v>
      </c>
      <c r="X18" s="27"/>
      <c r="Y18" s="27"/>
      <c r="Z18" s="28"/>
      <c r="AA18" s="28"/>
      <c r="AC18" s="28"/>
      <c r="AD18" s="28"/>
    </row>
    <row r="19" spans="1:30" x14ac:dyDescent="0.2">
      <c r="A19" s="86"/>
      <c r="B19" s="83" t="s">
        <v>10</v>
      </c>
      <c r="C19" s="32">
        <v>576405</v>
      </c>
      <c r="D19" s="33">
        <v>576068</v>
      </c>
      <c r="E19" s="33">
        <v>512360</v>
      </c>
      <c r="F19" s="33">
        <v>519892</v>
      </c>
      <c r="G19" s="32">
        <v>143386</v>
      </c>
      <c r="H19" s="33">
        <v>141495</v>
      </c>
      <c r="I19" s="33">
        <v>150431</v>
      </c>
      <c r="J19" s="33">
        <v>147481</v>
      </c>
      <c r="K19" s="32">
        <v>126838</v>
      </c>
      <c r="L19" s="33">
        <v>127758</v>
      </c>
      <c r="M19" s="33">
        <v>142658</v>
      </c>
      <c r="N19" s="33">
        <v>141769</v>
      </c>
      <c r="O19" s="32">
        <v>23399</v>
      </c>
      <c r="P19" s="33">
        <v>23400</v>
      </c>
      <c r="Q19" s="33">
        <v>39813</v>
      </c>
      <c r="R19" s="33">
        <v>39813</v>
      </c>
      <c r="S19" s="32">
        <v>-585</v>
      </c>
      <c r="T19" s="33">
        <v>-588</v>
      </c>
      <c r="U19" s="32">
        <v>24178</v>
      </c>
      <c r="V19" s="33">
        <v>19179</v>
      </c>
      <c r="X19" s="27"/>
      <c r="Y19" s="27"/>
      <c r="Z19" s="28"/>
      <c r="AA19" s="28"/>
      <c r="AC19" s="28"/>
      <c r="AD19" s="28"/>
    </row>
    <row r="20" spans="1:30" x14ac:dyDescent="0.2">
      <c r="A20" s="86"/>
      <c r="B20" s="83" t="s">
        <v>11</v>
      </c>
      <c r="C20" s="32">
        <v>4063.4</v>
      </c>
      <c r="D20" s="33">
        <v>4064</v>
      </c>
      <c r="E20" s="33">
        <v>10892.3</v>
      </c>
      <c r="F20" s="33">
        <v>10912</v>
      </c>
      <c r="G20" s="32">
        <v>28695.3</v>
      </c>
      <c r="H20" s="33">
        <v>28394</v>
      </c>
      <c r="I20" s="33">
        <v>20364</v>
      </c>
      <c r="J20" s="33">
        <v>20341</v>
      </c>
      <c r="K20" s="32">
        <v>28254.6</v>
      </c>
      <c r="L20" s="33">
        <v>30208</v>
      </c>
      <c r="M20" s="33">
        <v>31642.7</v>
      </c>
      <c r="N20" s="33">
        <v>33382</v>
      </c>
      <c r="O20" s="32">
        <v>793.7</v>
      </c>
      <c r="P20" s="33">
        <v>793</v>
      </c>
      <c r="Q20" s="33">
        <v>1175.9000000000001</v>
      </c>
      <c r="R20" s="33">
        <v>1174</v>
      </c>
      <c r="S20" s="32">
        <v>-128.30000000000001</v>
      </c>
      <c r="T20" s="33">
        <v>71</v>
      </c>
      <c r="U20" s="32">
        <v>-2396.5</v>
      </c>
      <c r="V20" s="33">
        <v>-2474</v>
      </c>
      <c r="X20" s="27"/>
      <c r="Y20" s="27"/>
      <c r="Z20" s="28"/>
      <c r="AA20" s="28"/>
      <c r="AC20" s="28"/>
      <c r="AD20" s="28"/>
    </row>
    <row r="21" spans="1:30" x14ac:dyDescent="0.2">
      <c r="A21" s="86"/>
      <c r="B21" s="83" t="s">
        <v>12</v>
      </c>
      <c r="C21" s="32">
        <v>18255</v>
      </c>
      <c r="D21" s="33">
        <v>18255</v>
      </c>
      <c r="E21" s="33">
        <v>21548</v>
      </c>
      <c r="F21" s="33">
        <v>21548</v>
      </c>
      <c r="G21" s="32">
        <v>7728</v>
      </c>
      <c r="H21" s="33">
        <v>7728</v>
      </c>
      <c r="I21" s="33">
        <v>5464</v>
      </c>
      <c r="J21" s="33">
        <v>5464</v>
      </c>
      <c r="K21" s="32">
        <v>3006</v>
      </c>
      <c r="L21" s="33">
        <v>3007</v>
      </c>
      <c r="M21" s="33">
        <v>3679</v>
      </c>
      <c r="N21" s="33">
        <v>3679</v>
      </c>
      <c r="O21" s="32">
        <v>1901</v>
      </c>
      <c r="P21" s="33">
        <v>1903</v>
      </c>
      <c r="Q21" s="33">
        <v>1046</v>
      </c>
      <c r="R21" s="33">
        <v>1046</v>
      </c>
      <c r="S21" s="32">
        <v>622</v>
      </c>
      <c r="T21" s="33">
        <v>622</v>
      </c>
      <c r="U21" s="32">
        <v>-225</v>
      </c>
      <c r="V21" s="33">
        <v>-225</v>
      </c>
      <c r="X21" s="27"/>
      <c r="Y21" s="27"/>
      <c r="Z21" s="28"/>
      <c r="AA21" s="28"/>
      <c r="AC21" s="28"/>
      <c r="AD21" s="28"/>
    </row>
    <row r="22" spans="1:30" x14ac:dyDescent="0.2">
      <c r="A22" s="86"/>
      <c r="B22" s="83" t="s">
        <v>13</v>
      </c>
      <c r="C22" s="32">
        <v>35750.6</v>
      </c>
      <c r="D22" s="33">
        <v>35750</v>
      </c>
      <c r="E22" s="33">
        <v>40479</v>
      </c>
      <c r="F22" s="33">
        <v>40478</v>
      </c>
      <c r="G22" s="32">
        <v>22362</v>
      </c>
      <c r="H22" s="33">
        <v>22362</v>
      </c>
      <c r="I22" s="33">
        <v>13572.4</v>
      </c>
      <c r="J22" s="33">
        <v>13573</v>
      </c>
      <c r="K22" s="32">
        <v>3219.3</v>
      </c>
      <c r="L22" s="33">
        <v>3212</v>
      </c>
      <c r="M22" s="33">
        <v>5149</v>
      </c>
      <c r="N22" s="33">
        <v>5147</v>
      </c>
      <c r="O22" s="32">
        <v>1693.5</v>
      </c>
      <c r="P22" s="33">
        <v>1739</v>
      </c>
      <c r="Q22" s="33">
        <v>1885.5</v>
      </c>
      <c r="R22" s="33">
        <v>1497</v>
      </c>
      <c r="S22" s="32">
        <v>1232.2</v>
      </c>
      <c r="T22" s="33">
        <v>1177</v>
      </c>
      <c r="U22" s="32">
        <v>3171.7</v>
      </c>
      <c r="V22" s="33">
        <v>3545</v>
      </c>
      <c r="X22" s="27"/>
      <c r="Y22" s="27"/>
      <c r="Z22" s="28"/>
      <c r="AA22" s="28"/>
      <c r="AC22" s="28"/>
      <c r="AD22" s="28"/>
    </row>
    <row r="23" spans="1:30" x14ac:dyDescent="0.2">
      <c r="A23" s="86"/>
      <c r="B23" s="83" t="s">
        <v>14</v>
      </c>
      <c r="C23" s="32">
        <v>28615</v>
      </c>
      <c r="D23" s="33">
        <v>28167</v>
      </c>
      <c r="E23" s="33">
        <v>27145</v>
      </c>
      <c r="F23" s="33">
        <v>26724</v>
      </c>
      <c r="G23" s="32">
        <v>158256</v>
      </c>
      <c r="H23" s="33">
        <v>157388</v>
      </c>
      <c r="I23" s="33">
        <v>120747</v>
      </c>
      <c r="J23" s="33">
        <v>130611</v>
      </c>
      <c r="K23" s="32">
        <v>344380</v>
      </c>
      <c r="L23" s="33">
        <v>351031</v>
      </c>
      <c r="M23" s="33">
        <v>371125</v>
      </c>
      <c r="N23" s="33">
        <v>376038</v>
      </c>
      <c r="O23" s="32">
        <v>14736</v>
      </c>
      <c r="P23" s="33">
        <v>14254</v>
      </c>
      <c r="Q23" s="33">
        <v>15110</v>
      </c>
      <c r="R23" s="33">
        <v>14682</v>
      </c>
      <c r="S23" s="32">
        <v>-185</v>
      </c>
      <c r="T23" s="33">
        <v>-710</v>
      </c>
      <c r="U23" s="32">
        <v>11674</v>
      </c>
      <c r="V23" s="33">
        <v>2076</v>
      </c>
      <c r="X23" s="27"/>
      <c r="Y23" s="27"/>
      <c r="Z23" s="28"/>
      <c r="AA23" s="28"/>
      <c r="AC23" s="28"/>
      <c r="AD23" s="28"/>
    </row>
    <row r="24" spans="1:30" x14ac:dyDescent="0.2">
      <c r="A24" s="86"/>
      <c r="B24" s="83" t="s">
        <v>15</v>
      </c>
      <c r="C24" s="32">
        <v>118582.8</v>
      </c>
      <c r="D24" s="33">
        <v>118583</v>
      </c>
      <c r="E24" s="33">
        <v>117171.6</v>
      </c>
      <c r="F24" s="33">
        <v>117172</v>
      </c>
      <c r="G24" s="32">
        <v>35413.199999999997</v>
      </c>
      <c r="H24" s="33">
        <v>35413</v>
      </c>
      <c r="I24" s="33">
        <v>25334.3</v>
      </c>
      <c r="J24" s="33">
        <v>25335</v>
      </c>
      <c r="K24" s="32">
        <v>29829.7</v>
      </c>
      <c r="L24" s="33">
        <v>29775</v>
      </c>
      <c r="M24" s="33">
        <v>35373.699999999997</v>
      </c>
      <c r="N24" s="33">
        <v>35121</v>
      </c>
      <c r="O24" s="32">
        <v>3247</v>
      </c>
      <c r="P24" s="33">
        <v>3252</v>
      </c>
      <c r="Q24" s="33">
        <v>4510</v>
      </c>
      <c r="R24" s="33">
        <v>4509</v>
      </c>
      <c r="S24" s="32">
        <v>761.5</v>
      </c>
      <c r="T24" s="33">
        <v>770</v>
      </c>
      <c r="U24" s="32">
        <v>5444.8</v>
      </c>
      <c r="V24" s="33">
        <v>5656</v>
      </c>
      <c r="X24" s="27"/>
      <c r="Y24" s="27"/>
      <c r="Z24" s="28"/>
      <c r="AA24" s="28"/>
      <c r="AC24" s="28"/>
      <c r="AD24" s="28"/>
    </row>
    <row r="25" spans="1:30" x14ac:dyDescent="0.2">
      <c r="A25" s="86"/>
      <c r="B25" s="83" t="s">
        <v>16</v>
      </c>
      <c r="C25" s="32">
        <v>4236</v>
      </c>
      <c r="D25" s="33">
        <v>4215</v>
      </c>
      <c r="E25" s="33">
        <v>6748.8</v>
      </c>
      <c r="F25" s="33">
        <v>6877</v>
      </c>
      <c r="G25" s="32">
        <v>22788.9</v>
      </c>
      <c r="H25" s="33">
        <v>23529</v>
      </c>
      <c r="I25" s="33">
        <v>15894.4</v>
      </c>
      <c r="J25" s="33">
        <v>16960</v>
      </c>
      <c r="K25" s="32">
        <v>19047.7</v>
      </c>
      <c r="L25" s="33">
        <v>18752</v>
      </c>
      <c r="M25" s="33">
        <v>22065.7</v>
      </c>
      <c r="N25" s="33">
        <v>21923</v>
      </c>
      <c r="O25" s="32">
        <v>974.6</v>
      </c>
      <c r="P25" s="33">
        <v>832</v>
      </c>
      <c r="Q25" s="33">
        <v>1062.5999999999999</v>
      </c>
      <c r="R25" s="33">
        <v>894</v>
      </c>
      <c r="S25" s="32">
        <v>323.10000000000002</v>
      </c>
      <c r="T25" s="33">
        <v>246</v>
      </c>
      <c r="U25" s="32">
        <v>1598.8</v>
      </c>
      <c r="V25" s="33">
        <v>919</v>
      </c>
      <c r="X25" s="27"/>
      <c r="Y25" s="27"/>
      <c r="Z25" s="28"/>
      <c r="AA25" s="28"/>
      <c r="AC25" s="28"/>
      <c r="AD25" s="28"/>
    </row>
    <row r="26" spans="1:30" x14ac:dyDescent="0.2">
      <c r="A26" s="86"/>
      <c r="B26" s="83" t="s">
        <v>17</v>
      </c>
      <c r="C26" s="32">
        <v>668455</v>
      </c>
      <c r="D26" s="33">
        <v>668455</v>
      </c>
      <c r="E26" s="33">
        <v>569434</v>
      </c>
      <c r="F26" s="33">
        <v>569434</v>
      </c>
      <c r="G26" s="32">
        <v>285728</v>
      </c>
      <c r="H26" s="33">
        <v>285728</v>
      </c>
      <c r="I26" s="33">
        <v>247572</v>
      </c>
      <c r="J26" s="33">
        <v>247572</v>
      </c>
      <c r="K26" s="32">
        <v>373443</v>
      </c>
      <c r="L26" s="33">
        <v>373443</v>
      </c>
      <c r="M26" s="33">
        <v>389281</v>
      </c>
      <c r="N26" s="33">
        <v>389281</v>
      </c>
      <c r="O26" s="32">
        <v>17706</v>
      </c>
      <c r="P26" s="33">
        <v>17706</v>
      </c>
      <c r="Q26" s="33">
        <v>26314</v>
      </c>
      <c r="R26" s="33">
        <v>26314</v>
      </c>
      <c r="S26" s="32">
        <v>-3392</v>
      </c>
      <c r="T26" s="33">
        <v>-3392</v>
      </c>
      <c r="U26" s="32">
        <v>109339</v>
      </c>
      <c r="V26" s="33">
        <v>109339</v>
      </c>
      <c r="X26" s="27"/>
      <c r="Y26" s="27"/>
      <c r="Z26" s="28"/>
      <c r="AA26" s="28"/>
      <c r="AC26" s="28"/>
      <c r="AD26" s="28"/>
    </row>
    <row r="27" spans="1:30" x14ac:dyDescent="0.2">
      <c r="A27" s="86"/>
      <c r="B27" s="83" t="s">
        <v>18</v>
      </c>
      <c r="C27" s="32">
        <v>189483</v>
      </c>
      <c r="D27" s="33">
        <v>188439</v>
      </c>
      <c r="E27" s="33">
        <v>181582</v>
      </c>
      <c r="F27" s="33">
        <v>178306</v>
      </c>
      <c r="G27" s="32">
        <v>87133</v>
      </c>
      <c r="H27" s="33">
        <v>85897</v>
      </c>
      <c r="I27" s="33">
        <v>81279</v>
      </c>
      <c r="J27" s="33">
        <v>80072</v>
      </c>
      <c r="K27" s="32">
        <v>46595</v>
      </c>
      <c r="L27" s="33">
        <v>46595</v>
      </c>
      <c r="M27" s="33">
        <v>44985</v>
      </c>
      <c r="N27" s="33">
        <v>44985</v>
      </c>
      <c r="O27" s="32">
        <v>8629</v>
      </c>
      <c r="P27" s="33">
        <v>8629</v>
      </c>
      <c r="Q27" s="33">
        <v>12328</v>
      </c>
      <c r="R27" s="33">
        <v>12328</v>
      </c>
      <c r="S27" s="32">
        <v>-964</v>
      </c>
      <c r="T27" s="33">
        <v>-964</v>
      </c>
      <c r="U27" s="32">
        <v>10701</v>
      </c>
      <c r="V27" s="33">
        <v>12905</v>
      </c>
      <c r="X27" s="27"/>
      <c r="Y27" s="27"/>
      <c r="Z27" s="28"/>
      <c r="AA27" s="28"/>
      <c r="AC27" s="28"/>
      <c r="AD27" s="28"/>
    </row>
    <row r="28" spans="1:30" x14ac:dyDescent="0.2">
      <c r="A28" s="86"/>
      <c r="B28" s="83" t="s">
        <v>19</v>
      </c>
      <c r="C28" s="32">
        <v>332729.7</v>
      </c>
      <c r="D28" s="33">
        <v>332730</v>
      </c>
      <c r="E28" s="33">
        <v>339105.7</v>
      </c>
      <c r="F28" s="33">
        <v>339106</v>
      </c>
      <c r="G28" s="32">
        <v>109766.6</v>
      </c>
      <c r="H28" s="33">
        <v>109766</v>
      </c>
      <c r="I28" s="33">
        <v>69528.7</v>
      </c>
      <c r="J28" s="33">
        <v>69529</v>
      </c>
      <c r="K28" s="32">
        <v>23197.599999999999</v>
      </c>
      <c r="L28" s="33">
        <v>23201</v>
      </c>
      <c r="M28" s="33">
        <v>51702</v>
      </c>
      <c r="N28" s="33">
        <v>51702</v>
      </c>
      <c r="O28" s="32">
        <v>11067.1</v>
      </c>
      <c r="P28" s="33">
        <v>11201</v>
      </c>
      <c r="Q28" s="33">
        <v>14719.8</v>
      </c>
      <c r="R28" s="33">
        <v>14711</v>
      </c>
      <c r="S28" s="32">
        <v>2310.1</v>
      </c>
      <c r="T28" s="33">
        <v>-1769</v>
      </c>
      <c r="U28" s="32">
        <v>4014.9</v>
      </c>
      <c r="V28" s="33">
        <v>82</v>
      </c>
      <c r="X28" s="27"/>
      <c r="Y28" s="27"/>
      <c r="Z28" s="28"/>
      <c r="AA28" s="28"/>
      <c r="AC28" s="28"/>
      <c r="AD28" s="28"/>
    </row>
    <row r="29" spans="1:30" x14ac:dyDescent="0.2">
      <c r="A29" s="86"/>
      <c r="B29" s="83" t="s">
        <v>20</v>
      </c>
      <c r="C29" s="32">
        <v>75729</v>
      </c>
      <c r="D29" s="33">
        <v>75731</v>
      </c>
      <c r="E29" s="33">
        <v>100989</v>
      </c>
      <c r="F29" s="33">
        <v>101830</v>
      </c>
      <c r="G29" s="32">
        <v>57505</v>
      </c>
      <c r="H29" s="33">
        <v>56823</v>
      </c>
      <c r="I29" s="33">
        <v>25592</v>
      </c>
      <c r="J29" s="33">
        <v>25541</v>
      </c>
      <c r="K29" s="32">
        <v>18045</v>
      </c>
      <c r="L29" s="33">
        <v>17513</v>
      </c>
      <c r="M29" s="33">
        <v>23026</v>
      </c>
      <c r="N29" s="33">
        <v>22749</v>
      </c>
      <c r="O29" s="32">
        <v>12567</v>
      </c>
      <c r="P29" s="33">
        <v>12717</v>
      </c>
      <c r="Q29" s="33">
        <v>8096</v>
      </c>
      <c r="R29" s="33">
        <v>7690</v>
      </c>
      <c r="S29" s="32">
        <v>3200</v>
      </c>
      <c r="T29" s="33">
        <v>3189</v>
      </c>
      <c r="U29" s="32">
        <v>9345</v>
      </c>
      <c r="V29" s="33">
        <v>8163</v>
      </c>
      <c r="X29" s="27"/>
      <c r="Y29" s="27"/>
      <c r="Z29" s="28"/>
      <c r="AA29" s="28"/>
      <c r="AC29" s="28"/>
      <c r="AD29" s="28"/>
    </row>
    <row r="30" spans="1:30" x14ac:dyDescent="0.2">
      <c r="A30" s="86"/>
      <c r="B30" s="83" t="s">
        <v>104</v>
      </c>
      <c r="C30" s="32">
        <v>86261.1</v>
      </c>
      <c r="D30" s="33" t="s">
        <v>26</v>
      </c>
      <c r="E30" s="33">
        <v>119194</v>
      </c>
      <c r="F30" s="33" t="s">
        <v>26</v>
      </c>
      <c r="G30" s="32">
        <v>39685</v>
      </c>
      <c r="H30" s="33" t="s">
        <v>26</v>
      </c>
      <c r="I30" s="33">
        <v>28332.5</v>
      </c>
      <c r="J30" s="33" t="s">
        <v>26</v>
      </c>
      <c r="K30" s="32">
        <v>8939.2000000000007</v>
      </c>
      <c r="L30" s="33" t="s">
        <v>26</v>
      </c>
      <c r="M30" s="33">
        <v>18323.599999999999</v>
      </c>
      <c r="N30" s="33" t="s">
        <v>26</v>
      </c>
      <c r="O30" s="32">
        <v>7458</v>
      </c>
      <c r="P30" s="33" t="s">
        <v>26</v>
      </c>
      <c r="Q30" s="33">
        <v>6079.4</v>
      </c>
      <c r="R30" s="33" t="s">
        <v>26</v>
      </c>
      <c r="S30" s="32">
        <v>4218.8</v>
      </c>
      <c r="T30" s="33" t="s">
        <v>26</v>
      </c>
      <c r="U30" s="32">
        <v>-25367.9</v>
      </c>
      <c r="V30" s="33" t="s">
        <v>26</v>
      </c>
      <c r="X30" s="27"/>
      <c r="Y30" s="27"/>
      <c r="Z30" s="28"/>
      <c r="AA30" s="28"/>
      <c r="AC30" s="28"/>
      <c r="AD30" s="28"/>
    </row>
    <row r="31" spans="1:30" x14ac:dyDescent="0.2">
      <c r="A31" s="86"/>
      <c r="B31" s="83" t="s">
        <v>22</v>
      </c>
      <c r="C31" s="32">
        <v>42169.3</v>
      </c>
      <c r="D31" s="33">
        <v>42214</v>
      </c>
      <c r="E31" s="33">
        <v>41579.699999999997</v>
      </c>
      <c r="F31" s="33">
        <v>41535</v>
      </c>
      <c r="G31" s="32">
        <v>12490.4</v>
      </c>
      <c r="H31" s="33">
        <v>12389</v>
      </c>
      <c r="I31" s="33">
        <v>8860</v>
      </c>
      <c r="J31" s="33">
        <v>8655</v>
      </c>
      <c r="K31" s="32">
        <v>3108.5</v>
      </c>
      <c r="L31" s="33">
        <v>3070</v>
      </c>
      <c r="M31" s="33">
        <v>3886.2</v>
      </c>
      <c r="N31" s="33">
        <v>3672</v>
      </c>
      <c r="O31" s="32">
        <v>1809.8</v>
      </c>
      <c r="P31" s="33">
        <v>1885</v>
      </c>
      <c r="Q31" s="33">
        <v>2273.6</v>
      </c>
      <c r="R31" s="33">
        <v>2264</v>
      </c>
      <c r="S31" s="32">
        <v>-94</v>
      </c>
      <c r="T31" s="33">
        <v>-37</v>
      </c>
      <c r="U31" s="32">
        <v>2884.5</v>
      </c>
      <c r="V31" s="33">
        <v>3392</v>
      </c>
      <c r="X31" s="27"/>
      <c r="Y31" s="27"/>
      <c r="Z31" s="28"/>
      <c r="AA31" s="28"/>
      <c r="AC31" s="28"/>
      <c r="AD31" s="28"/>
    </row>
    <row r="32" spans="1:30" x14ac:dyDescent="0.2">
      <c r="A32" s="86"/>
      <c r="B32" s="83" t="s">
        <v>23</v>
      </c>
      <c r="C32" s="32">
        <v>98711.5</v>
      </c>
      <c r="D32" s="33">
        <v>98947</v>
      </c>
      <c r="E32" s="33">
        <v>99120.2</v>
      </c>
      <c r="F32" s="33">
        <v>99325</v>
      </c>
      <c r="G32" s="32">
        <v>12530.5</v>
      </c>
      <c r="H32" s="33">
        <v>12682</v>
      </c>
      <c r="I32" s="33">
        <v>12070.5</v>
      </c>
      <c r="J32" s="33">
        <v>12042</v>
      </c>
      <c r="K32" s="32">
        <v>4706.8999999999996</v>
      </c>
      <c r="L32" s="33">
        <v>4654</v>
      </c>
      <c r="M32" s="33">
        <v>7505.5</v>
      </c>
      <c r="N32" s="33">
        <v>7616</v>
      </c>
      <c r="O32" s="32">
        <v>1659.2</v>
      </c>
      <c r="P32" s="33">
        <v>2869</v>
      </c>
      <c r="Q32" s="33">
        <v>2520.6</v>
      </c>
      <c r="R32" s="33">
        <v>2271</v>
      </c>
      <c r="S32" s="32">
        <v>1011.1</v>
      </c>
      <c r="T32" s="33">
        <v>-619</v>
      </c>
      <c r="U32" s="32">
        <v>-2597.6</v>
      </c>
      <c r="V32" s="33">
        <v>-2716</v>
      </c>
      <c r="X32" s="27"/>
      <c r="Y32" s="27"/>
      <c r="Z32" s="28"/>
      <c r="AA32" s="28"/>
      <c r="AC32" s="28"/>
      <c r="AD32" s="28"/>
    </row>
    <row r="33" spans="1:30" x14ac:dyDescent="0.2">
      <c r="A33" s="86"/>
      <c r="B33" s="83" t="s">
        <v>108</v>
      </c>
      <c r="C33" s="32">
        <v>77006</v>
      </c>
      <c r="D33" s="33">
        <v>77005</v>
      </c>
      <c r="E33" s="33">
        <v>70155</v>
      </c>
      <c r="F33" s="33">
        <v>70154</v>
      </c>
      <c r="G33" s="32">
        <v>38100</v>
      </c>
      <c r="H33" s="33">
        <v>38098</v>
      </c>
      <c r="I33" s="33">
        <v>43188</v>
      </c>
      <c r="J33" s="33">
        <v>43188</v>
      </c>
      <c r="K33" s="32">
        <v>30329</v>
      </c>
      <c r="L33" s="33">
        <v>30330</v>
      </c>
      <c r="M33" s="33">
        <v>29272</v>
      </c>
      <c r="N33" s="33">
        <v>29272</v>
      </c>
      <c r="O33" s="32">
        <v>2813</v>
      </c>
      <c r="P33" s="33">
        <v>2813</v>
      </c>
      <c r="Q33" s="33">
        <v>4790</v>
      </c>
      <c r="R33" s="33">
        <v>4790</v>
      </c>
      <c r="S33" s="32">
        <v>-168</v>
      </c>
      <c r="T33" s="33">
        <v>-168</v>
      </c>
      <c r="U33" s="32">
        <v>673</v>
      </c>
      <c r="V33" s="33">
        <v>674</v>
      </c>
      <c r="X33" s="27"/>
      <c r="Y33" s="27"/>
      <c r="Z33" s="28"/>
      <c r="AA33" s="28"/>
      <c r="AC33" s="28"/>
      <c r="AD33" s="28"/>
    </row>
    <row r="34" spans="1:30" x14ac:dyDescent="0.2">
      <c r="A34" s="86"/>
      <c r="B34" s="84" t="s">
        <v>25</v>
      </c>
      <c r="C34" s="34">
        <v>205300.8</v>
      </c>
      <c r="D34" s="35">
        <v>206305</v>
      </c>
      <c r="E34" s="35">
        <v>170624.6</v>
      </c>
      <c r="F34" s="35">
        <v>173141</v>
      </c>
      <c r="G34" s="34">
        <v>108019.7</v>
      </c>
      <c r="H34" s="35">
        <v>101599</v>
      </c>
      <c r="I34" s="35">
        <v>115526</v>
      </c>
      <c r="J34" s="35">
        <v>109999</v>
      </c>
      <c r="K34" s="34">
        <v>89401.600000000006</v>
      </c>
      <c r="L34" s="35">
        <v>89438</v>
      </c>
      <c r="M34" s="35">
        <v>64652.6</v>
      </c>
      <c r="N34" s="35">
        <v>64705</v>
      </c>
      <c r="O34" s="34">
        <v>6790.2</v>
      </c>
      <c r="P34" s="35">
        <v>6794</v>
      </c>
      <c r="Q34" s="35">
        <v>16815.099999999999</v>
      </c>
      <c r="R34" s="35">
        <v>16689</v>
      </c>
      <c r="S34" s="34">
        <v>134.5</v>
      </c>
      <c r="T34" s="35">
        <v>60</v>
      </c>
      <c r="U34" s="34">
        <v>42028.3</v>
      </c>
      <c r="V34" s="35">
        <v>39664</v>
      </c>
      <c r="X34" s="27"/>
      <c r="Y34" s="27"/>
      <c r="Z34" s="28"/>
      <c r="AA34" s="28"/>
      <c r="AC34" s="28"/>
      <c r="AD34" s="28"/>
    </row>
    <row r="35" spans="1:30" x14ac:dyDescent="0.2">
      <c r="B35" s="36"/>
    </row>
    <row r="36" spans="1:30" x14ac:dyDescent="0.2">
      <c r="B36" s="14" t="s">
        <v>100</v>
      </c>
    </row>
    <row r="37" spans="1:30" s="14" customFormat="1" x14ac:dyDescent="0.2">
      <c r="B37" s="1" t="s">
        <v>102</v>
      </c>
    </row>
    <row r="38" spans="1:30" s="14" customFormat="1" x14ac:dyDescent="0.2">
      <c r="B38" s="1" t="s">
        <v>118</v>
      </c>
    </row>
    <row r="39" spans="1:30" s="14" customFormat="1" ht="15" customHeight="1" x14ac:dyDescent="0.2">
      <c r="A39" s="94"/>
      <c r="B39" s="85" t="s">
        <v>112</v>
      </c>
    </row>
  </sheetData>
  <mergeCells count="6">
    <mergeCell ref="U5:V5"/>
    <mergeCell ref="C5:F5"/>
    <mergeCell ref="G5:J5"/>
    <mergeCell ref="K5:N5"/>
    <mergeCell ref="O5:R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79"/>
  <sheetViews>
    <sheetView showGridLines="0" zoomScaleNormal="100" workbookViewId="0"/>
  </sheetViews>
  <sheetFormatPr defaultColWidth="9" defaultRowHeight="12.75" x14ac:dyDescent="0.2"/>
  <cols>
    <col min="1" max="1" width="3.625" style="14" customWidth="1"/>
    <col min="2" max="2" width="21.625" style="14" customWidth="1"/>
    <col min="3" max="5" width="11.125" style="14" customWidth="1"/>
    <col min="6" max="6" width="10.5" style="14" customWidth="1"/>
    <col min="7" max="9" width="11.125" style="14" customWidth="1"/>
    <col min="10" max="10" width="9" style="14"/>
    <col min="11" max="11" width="13.625" style="14" bestFit="1" customWidth="1"/>
    <col min="12" max="16384" width="9" style="14"/>
  </cols>
  <sheetData>
    <row r="2" spans="2:8" x14ac:dyDescent="0.2">
      <c r="B2" s="12"/>
      <c r="H2" s="37"/>
    </row>
    <row r="3" spans="2:8" x14ac:dyDescent="0.2">
      <c r="B3" s="1"/>
    </row>
    <row r="25" s="14" customFormat="1" ht="15" customHeight="1" x14ac:dyDescent="0.2"/>
    <row r="45" spans="2:13" x14ac:dyDescent="0.2">
      <c r="B45" s="12" t="s">
        <v>119</v>
      </c>
    </row>
    <row r="46" spans="2:13" x14ac:dyDescent="0.2">
      <c r="B46" s="1" t="s">
        <v>66</v>
      </c>
    </row>
    <row r="47" spans="2:13" x14ac:dyDescent="0.2">
      <c r="B47" s="38"/>
      <c r="C47" s="39" t="s">
        <v>0</v>
      </c>
      <c r="D47" s="39" t="s">
        <v>29</v>
      </c>
      <c r="E47" s="39" t="s">
        <v>30</v>
      </c>
      <c r="F47" s="39" t="s">
        <v>31</v>
      </c>
      <c r="G47" s="39" t="s">
        <v>32</v>
      </c>
      <c r="H47" s="38" t="s">
        <v>36</v>
      </c>
    </row>
    <row r="48" spans="2:13" x14ac:dyDescent="0.2">
      <c r="B48" s="14" t="s">
        <v>1</v>
      </c>
      <c r="C48" s="40">
        <v>1322</v>
      </c>
      <c r="D48" s="41">
        <v>628.33333333333337</v>
      </c>
      <c r="E48" s="41">
        <v>469</v>
      </c>
      <c r="F48" s="41">
        <v>260.66666666666669</v>
      </c>
      <c r="G48" s="41">
        <v>144.66666666666666</v>
      </c>
      <c r="H48" s="42">
        <f>C48+D48+E48+F48+G48</f>
        <v>2824.6666666666665</v>
      </c>
      <c r="I48" s="43"/>
      <c r="J48" s="44"/>
      <c r="K48" s="44"/>
      <c r="L48" s="44"/>
      <c r="M48" s="44"/>
    </row>
    <row r="49" spans="2:13" x14ac:dyDescent="0.2">
      <c r="B49" s="14" t="s">
        <v>120</v>
      </c>
      <c r="C49" s="40"/>
      <c r="D49" s="41"/>
      <c r="E49" s="41"/>
      <c r="F49" s="41"/>
      <c r="G49" s="41"/>
      <c r="H49" s="45"/>
      <c r="I49" s="43"/>
      <c r="J49" s="44"/>
      <c r="K49" s="44"/>
      <c r="L49" s="44"/>
      <c r="M49" s="44"/>
    </row>
    <row r="50" spans="2:13" x14ac:dyDescent="0.2">
      <c r="B50" s="14" t="s">
        <v>68</v>
      </c>
      <c r="C50" s="41">
        <v>183.26666666666279</v>
      </c>
      <c r="D50" s="41">
        <v>777.93333333333305</v>
      </c>
      <c r="E50" s="41">
        <v>5598.166666666667</v>
      </c>
      <c r="F50" s="41">
        <v>1823.7333333333333</v>
      </c>
      <c r="G50" s="41">
        <v>440.06666666666678</v>
      </c>
      <c r="H50" s="45">
        <f t="shared" ref="H50:H74" si="0">C50+D50+E50+F50+G50</f>
        <v>8823.1666666666642</v>
      </c>
      <c r="I50" s="43"/>
      <c r="J50" s="44"/>
      <c r="K50" s="44"/>
      <c r="L50" s="44"/>
      <c r="M50" s="44"/>
    </row>
    <row r="51" spans="2:13" x14ac:dyDescent="0.2">
      <c r="B51" s="14" t="s">
        <v>3</v>
      </c>
      <c r="C51" s="40">
        <v>0.63333333333624375</v>
      </c>
      <c r="D51" s="41">
        <v>0.89999999999902991</v>
      </c>
      <c r="E51" s="41">
        <v>15.233333333333576</v>
      </c>
      <c r="F51" s="41">
        <v>14.23333333333388</v>
      </c>
      <c r="G51" s="41">
        <v>1.7333333333333769</v>
      </c>
      <c r="H51" s="45">
        <f t="shared" si="0"/>
        <v>32.733333333336105</v>
      </c>
      <c r="I51" s="43"/>
      <c r="J51" s="44"/>
      <c r="K51" s="44"/>
      <c r="L51" s="44"/>
      <c r="M51" s="44"/>
    </row>
    <row r="52" spans="2:13" x14ac:dyDescent="0.2">
      <c r="B52" s="14" t="s">
        <v>37</v>
      </c>
      <c r="C52" s="40">
        <v>22128.333333333332</v>
      </c>
      <c r="D52" s="41">
        <v>15258</v>
      </c>
      <c r="E52" s="41">
        <v>32048.333333333332</v>
      </c>
      <c r="F52" s="41">
        <v>19470</v>
      </c>
      <c r="G52" s="41">
        <v>13381</v>
      </c>
      <c r="H52" s="45">
        <f t="shared" si="0"/>
        <v>102285.66666666666</v>
      </c>
      <c r="I52" s="43"/>
      <c r="J52" s="44"/>
      <c r="K52" s="44"/>
      <c r="L52" s="44"/>
      <c r="M52" s="44"/>
    </row>
    <row r="53" spans="2:13" x14ac:dyDescent="0.2">
      <c r="B53" s="14" t="s">
        <v>107</v>
      </c>
      <c r="C53" s="41"/>
      <c r="D53" s="41"/>
      <c r="E53" s="41"/>
      <c r="F53" s="41"/>
      <c r="G53" s="41"/>
      <c r="H53" s="45"/>
      <c r="I53" s="43"/>
      <c r="J53" s="44"/>
      <c r="K53" s="44"/>
      <c r="L53" s="44"/>
      <c r="M53" s="44"/>
    </row>
    <row r="54" spans="2:13" x14ac:dyDescent="0.2">
      <c r="B54" s="14" t="s">
        <v>5</v>
      </c>
      <c r="C54" s="40">
        <v>0</v>
      </c>
      <c r="D54" s="41">
        <v>35011</v>
      </c>
      <c r="E54" s="41">
        <v>145.33333333333334</v>
      </c>
      <c r="F54" s="41">
        <v>151.33333333333334</v>
      </c>
      <c r="G54" s="41">
        <v>1.6666666666666667</v>
      </c>
      <c r="H54" s="45">
        <f t="shared" si="0"/>
        <v>35309.333333333336</v>
      </c>
      <c r="I54" s="43"/>
      <c r="J54" s="44"/>
      <c r="K54" s="44"/>
      <c r="L54" s="44"/>
      <c r="M54" s="44"/>
    </row>
    <row r="55" spans="2:13" x14ac:dyDescent="0.2">
      <c r="B55" s="14" t="s">
        <v>6</v>
      </c>
      <c r="C55" s="41">
        <v>753</v>
      </c>
      <c r="D55" s="41">
        <v>617</v>
      </c>
      <c r="E55" s="41">
        <v>1875</v>
      </c>
      <c r="F55" s="41">
        <v>1183.6666666666667</v>
      </c>
      <c r="G55" s="41">
        <v>3097.6666666666665</v>
      </c>
      <c r="H55" s="45">
        <f t="shared" si="0"/>
        <v>7526.3333333333339</v>
      </c>
      <c r="I55" s="43"/>
      <c r="J55" s="44"/>
      <c r="K55" s="44"/>
      <c r="L55" s="44"/>
      <c r="M55" s="44"/>
    </row>
    <row r="56" spans="2:13" x14ac:dyDescent="0.2">
      <c r="B56" s="14" t="s">
        <v>7</v>
      </c>
      <c r="C56" s="40">
        <v>1</v>
      </c>
      <c r="D56" s="41">
        <v>0.33333333333333331</v>
      </c>
      <c r="E56" s="41">
        <v>2.6666666666666665</v>
      </c>
      <c r="F56" s="41">
        <v>11.333333333333334</v>
      </c>
      <c r="G56" s="41">
        <v>60.666666666666664</v>
      </c>
      <c r="H56" s="45">
        <f t="shared" si="0"/>
        <v>76</v>
      </c>
      <c r="I56" s="43"/>
      <c r="J56" s="44"/>
      <c r="K56" s="44"/>
      <c r="L56" s="44"/>
      <c r="M56" s="44"/>
    </row>
    <row r="57" spans="2:13" x14ac:dyDescent="0.2">
      <c r="B57" s="14" t="s">
        <v>8</v>
      </c>
      <c r="C57" s="41">
        <v>56132</v>
      </c>
      <c r="D57" s="41">
        <v>56564.666666666664</v>
      </c>
      <c r="E57" s="41">
        <v>35067.333333333336</v>
      </c>
      <c r="F57" s="41">
        <v>3758.3333333333335</v>
      </c>
      <c r="G57" s="41">
        <v>1408.3333333333333</v>
      </c>
      <c r="H57" s="45">
        <f t="shared" si="0"/>
        <v>152930.66666666669</v>
      </c>
      <c r="I57" s="43"/>
      <c r="J57" s="44"/>
      <c r="K57" s="44"/>
      <c r="L57" s="44"/>
      <c r="M57" s="44"/>
    </row>
    <row r="58" spans="2:13" x14ac:dyDescent="0.2">
      <c r="B58" s="14" t="s">
        <v>9</v>
      </c>
      <c r="C58" s="40">
        <v>662.33333333333337</v>
      </c>
      <c r="D58" s="41">
        <v>204.33333333333334</v>
      </c>
      <c r="E58" s="41">
        <v>388</v>
      </c>
      <c r="F58" s="41">
        <v>478.33333333333331</v>
      </c>
      <c r="G58" s="41">
        <v>29</v>
      </c>
      <c r="H58" s="45">
        <f t="shared" si="0"/>
        <v>1762</v>
      </c>
      <c r="I58" s="43"/>
      <c r="J58" s="44"/>
      <c r="K58" s="44"/>
      <c r="L58" s="44"/>
      <c r="M58" s="44"/>
    </row>
    <row r="59" spans="2:13" x14ac:dyDescent="0.2">
      <c r="B59" s="14" t="s">
        <v>10</v>
      </c>
      <c r="C59" s="40">
        <v>2733.3333333333335</v>
      </c>
      <c r="D59" s="41">
        <v>2238.6666666666665</v>
      </c>
      <c r="E59" s="41">
        <v>1092.6666666666667</v>
      </c>
      <c r="F59" s="41">
        <v>1.6666666666666667</v>
      </c>
      <c r="G59" s="41">
        <v>2.6666666666666665</v>
      </c>
      <c r="H59" s="45">
        <f t="shared" si="0"/>
        <v>6069.0000000000009</v>
      </c>
      <c r="I59" s="43"/>
      <c r="J59" s="44"/>
      <c r="K59" s="44"/>
      <c r="L59" s="44"/>
      <c r="M59" s="44"/>
    </row>
    <row r="60" spans="2:13" x14ac:dyDescent="0.2">
      <c r="B60" s="14" t="s">
        <v>11</v>
      </c>
      <c r="C60" s="40">
        <v>94.233333333333732</v>
      </c>
      <c r="D60" s="41">
        <v>758.96666666666715</v>
      </c>
      <c r="E60" s="41">
        <v>1231.4333333333318</v>
      </c>
      <c r="F60" s="41">
        <v>3.6666666666667047</v>
      </c>
      <c r="G60" s="41">
        <v>146.86666666666667</v>
      </c>
      <c r="H60" s="45">
        <f t="shared" si="0"/>
        <v>2235.1666666666661</v>
      </c>
      <c r="I60" s="43"/>
      <c r="J60" s="44"/>
      <c r="K60" s="44"/>
      <c r="L60" s="44"/>
      <c r="M60" s="44"/>
    </row>
    <row r="61" spans="2:13" x14ac:dyDescent="0.2">
      <c r="B61" s="14" t="s">
        <v>12</v>
      </c>
      <c r="C61" s="40">
        <v>0</v>
      </c>
      <c r="D61" s="41">
        <v>0</v>
      </c>
      <c r="E61" s="41">
        <v>2</v>
      </c>
      <c r="F61" s="41">
        <v>2.3333333333333335</v>
      </c>
      <c r="G61" s="41">
        <v>0.66666666666666663</v>
      </c>
      <c r="H61" s="45">
        <f t="shared" si="0"/>
        <v>5.0000000000000009</v>
      </c>
      <c r="I61" s="43"/>
      <c r="J61" s="44"/>
      <c r="K61" s="44"/>
      <c r="L61" s="44"/>
      <c r="M61" s="44"/>
    </row>
    <row r="62" spans="2:13" x14ac:dyDescent="0.2">
      <c r="B62" s="14" t="s">
        <v>13</v>
      </c>
      <c r="C62" s="40">
        <v>0.83333333333333337</v>
      </c>
      <c r="D62" s="41">
        <v>0.93333333333369717</v>
      </c>
      <c r="E62" s="41">
        <v>3.6666666666666665</v>
      </c>
      <c r="F62" s="41">
        <v>145.23333333333335</v>
      </c>
      <c r="G62" s="41">
        <v>19.866666666666713</v>
      </c>
      <c r="H62" s="45">
        <f t="shared" si="0"/>
        <v>170.53333333333376</v>
      </c>
      <c r="I62" s="43"/>
      <c r="J62" s="44"/>
      <c r="K62" s="44"/>
      <c r="L62" s="44"/>
      <c r="M62" s="44"/>
    </row>
    <row r="63" spans="2:13" x14ac:dyDescent="0.2">
      <c r="B63" s="14" t="s">
        <v>14</v>
      </c>
      <c r="C63" s="40">
        <v>827</v>
      </c>
      <c r="D63" s="41">
        <v>10219.333333333334</v>
      </c>
      <c r="E63" s="41">
        <v>10977.666666666666</v>
      </c>
      <c r="F63" s="41">
        <v>545.66666666666663</v>
      </c>
      <c r="G63" s="41">
        <v>463.66666666666669</v>
      </c>
      <c r="H63" s="45">
        <f t="shared" si="0"/>
        <v>23033.333333333336</v>
      </c>
      <c r="I63" s="43"/>
      <c r="J63" s="44"/>
      <c r="K63" s="44"/>
      <c r="L63" s="44"/>
      <c r="M63" s="44"/>
    </row>
    <row r="64" spans="2:13" x14ac:dyDescent="0.2">
      <c r="B64" s="14" t="s">
        <v>15</v>
      </c>
      <c r="C64" s="40">
        <v>0.56666666666084586</v>
      </c>
      <c r="D64" s="41">
        <v>1.066666666664484</v>
      </c>
      <c r="E64" s="41">
        <v>290.90000000000026</v>
      </c>
      <c r="F64" s="41">
        <v>6.6333333333333639</v>
      </c>
      <c r="G64" s="41">
        <v>4.3666666666666361</v>
      </c>
      <c r="H64" s="45">
        <f t="shared" si="0"/>
        <v>303.53333333332557</v>
      </c>
      <c r="I64" s="43"/>
      <c r="J64" s="44"/>
      <c r="K64" s="44"/>
      <c r="L64" s="44"/>
      <c r="M64" s="44"/>
    </row>
    <row r="65" spans="2:13" x14ac:dyDescent="0.2">
      <c r="B65" s="14" t="s">
        <v>16</v>
      </c>
      <c r="C65" s="40">
        <v>299.93333333333322</v>
      </c>
      <c r="D65" s="41">
        <v>1722.9000000000003</v>
      </c>
      <c r="E65" s="41">
        <v>1096.2333333333347</v>
      </c>
      <c r="F65" s="41">
        <v>241.00000000000003</v>
      </c>
      <c r="G65" s="41">
        <v>37.20000000000001</v>
      </c>
      <c r="H65" s="45">
        <f t="shared" si="0"/>
        <v>3397.2666666666682</v>
      </c>
      <c r="I65" s="43"/>
      <c r="J65" s="44"/>
      <c r="K65" s="44"/>
      <c r="L65" s="44"/>
      <c r="M65" s="44"/>
    </row>
    <row r="66" spans="2:13" x14ac:dyDescent="0.2">
      <c r="B66" s="14" t="s">
        <v>17</v>
      </c>
      <c r="C66" s="40">
        <v>0</v>
      </c>
      <c r="D66" s="41">
        <v>1</v>
      </c>
      <c r="E66" s="41">
        <v>1</v>
      </c>
      <c r="F66" s="41">
        <v>0</v>
      </c>
      <c r="G66" s="41">
        <v>0</v>
      </c>
      <c r="H66" s="45">
        <f t="shared" si="0"/>
        <v>2</v>
      </c>
      <c r="I66" s="43"/>
      <c r="J66" s="44"/>
      <c r="K66" s="44"/>
      <c r="L66" s="44"/>
      <c r="M66" s="44"/>
    </row>
    <row r="67" spans="2:13" x14ac:dyDescent="0.2">
      <c r="B67" s="14" t="s">
        <v>18</v>
      </c>
      <c r="C67" s="40">
        <v>1473.6666666666667</v>
      </c>
      <c r="D67" s="41">
        <v>1105.3333333333333</v>
      </c>
      <c r="E67" s="41">
        <v>0.66666666666666663</v>
      </c>
      <c r="F67" s="41">
        <v>0.33333333333333331</v>
      </c>
      <c r="G67" s="41">
        <v>1</v>
      </c>
      <c r="H67" s="45">
        <f t="shared" si="0"/>
        <v>2581</v>
      </c>
      <c r="I67" s="43"/>
      <c r="J67" s="44"/>
      <c r="K67" s="44"/>
      <c r="L67" s="44"/>
      <c r="M67" s="44"/>
    </row>
    <row r="68" spans="2:13" x14ac:dyDescent="0.2">
      <c r="B68" s="14" t="s">
        <v>19</v>
      </c>
      <c r="C68" s="40">
        <v>0.73333333331781125</v>
      </c>
      <c r="D68" s="41">
        <v>1319.4000000000087</v>
      </c>
      <c r="E68" s="41">
        <v>74.600000000000975</v>
      </c>
      <c r="F68" s="41">
        <v>876.99999999999943</v>
      </c>
      <c r="G68" s="41">
        <v>1641.1666666666667</v>
      </c>
      <c r="H68" s="45">
        <f t="shared" si="0"/>
        <v>3912.8999999999942</v>
      </c>
      <c r="I68" s="43"/>
      <c r="J68" s="44"/>
      <c r="K68" s="44"/>
      <c r="L68" s="44"/>
      <c r="M68" s="44"/>
    </row>
    <row r="69" spans="2:13" x14ac:dyDescent="0.2">
      <c r="B69" s="14" t="s">
        <v>20</v>
      </c>
      <c r="C69" s="40">
        <v>803</v>
      </c>
      <c r="D69" s="41">
        <v>459.33333333333331</v>
      </c>
      <c r="E69" s="41">
        <v>948</v>
      </c>
      <c r="F69" s="41">
        <v>517.66666666666663</v>
      </c>
      <c r="G69" s="41">
        <v>27.666666666666668</v>
      </c>
      <c r="H69" s="45">
        <f t="shared" si="0"/>
        <v>2755.6666666666661</v>
      </c>
      <c r="I69" s="43"/>
      <c r="J69" s="44"/>
      <c r="K69" s="44"/>
      <c r="L69" s="44"/>
      <c r="M69" s="44"/>
    </row>
    <row r="70" spans="2:13" x14ac:dyDescent="0.2">
      <c r="B70" s="14" t="s">
        <v>103</v>
      </c>
      <c r="C70" s="41"/>
      <c r="D70" s="41"/>
      <c r="E70" s="41"/>
      <c r="F70" s="41"/>
      <c r="G70" s="41"/>
      <c r="H70" s="45"/>
      <c r="I70" s="43"/>
      <c r="J70" s="44"/>
      <c r="K70" s="44"/>
      <c r="L70" s="44"/>
      <c r="M70" s="44"/>
    </row>
    <row r="71" spans="2:13" x14ac:dyDescent="0.2">
      <c r="B71" s="14" t="s">
        <v>22</v>
      </c>
      <c r="C71" s="40">
        <v>30.333333333330909</v>
      </c>
      <c r="D71" s="41">
        <v>220.73333333333298</v>
      </c>
      <c r="E71" s="41">
        <v>108.23333333333342</v>
      </c>
      <c r="F71" s="41">
        <v>101.69999999999997</v>
      </c>
      <c r="G71" s="41">
        <v>37.366666666666667</v>
      </c>
      <c r="H71" s="45">
        <f t="shared" si="0"/>
        <v>498.36666666666395</v>
      </c>
      <c r="I71" s="43"/>
      <c r="J71" s="44"/>
      <c r="K71" s="44"/>
      <c r="L71" s="44"/>
      <c r="M71" s="44"/>
    </row>
    <row r="72" spans="2:13" x14ac:dyDescent="0.2">
      <c r="B72" s="14" t="s">
        <v>23</v>
      </c>
      <c r="C72" s="40">
        <v>457.86666666666378</v>
      </c>
      <c r="D72" s="41">
        <v>138.39999999999964</v>
      </c>
      <c r="E72" s="41">
        <v>161.93333333333308</v>
      </c>
      <c r="F72" s="41">
        <v>1095.8999999999999</v>
      </c>
      <c r="G72" s="41">
        <v>1498.4333333333332</v>
      </c>
      <c r="H72" s="45">
        <f t="shared" si="0"/>
        <v>3352.5333333333292</v>
      </c>
      <c r="I72" s="43"/>
      <c r="J72" s="44"/>
      <c r="K72" s="44"/>
      <c r="L72" s="44"/>
      <c r="M72" s="44"/>
    </row>
    <row r="73" spans="2:13" x14ac:dyDescent="0.2">
      <c r="B73" s="14" t="s">
        <v>108</v>
      </c>
      <c r="C73" s="41">
        <v>2</v>
      </c>
      <c r="D73" s="41">
        <v>2.3333333333333335</v>
      </c>
      <c r="E73" s="41">
        <v>4</v>
      </c>
      <c r="F73" s="41">
        <v>1</v>
      </c>
      <c r="G73" s="41">
        <v>0.33333333333333331</v>
      </c>
      <c r="H73" s="45">
        <f t="shared" si="0"/>
        <v>9.6666666666666679</v>
      </c>
      <c r="I73" s="43"/>
      <c r="J73" s="44"/>
      <c r="K73" s="44"/>
      <c r="L73" s="44"/>
      <c r="M73" s="44"/>
    </row>
    <row r="74" spans="2:13" x14ac:dyDescent="0.2">
      <c r="B74" s="38" t="s">
        <v>25</v>
      </c>
      <c r="C74" s="46">
        <v>2760.9000000000037</v>
      </c>
      <c r="D74" s="47">
        <v>10833.5</v>
      </c>
      <c r="E74" s="47">
        <v>131.16666666666666</v>
      </c>
      <c r="F74" s="47">
        <v>132.33333333333243</v>
      </c>
      <c r="G74" s="47">
        <v>98.966666666666654</v>
      </c>
      <c r="H74" s="45">
        <f t="shared" si="0"/>
        <v>13956.866666666669</v>
      </c>
      <c r="I74" s="43"/>
      <c r="J74" s="44"/>
      <c r="K74" s="44"/>
      <c r="L74" s="44"/>
      <c r="M74" s="44"/>
    </row>
    <row r="75" spans="2:13" x14ac:dyDescent="0.2">
      <c r="H75" s="37"/>
    </row>
    <row r="76" spans="2:13" x14ac:dyDescent="0.2">
      <c r="B76" s="48" t="s">
        <v>113</v>
      </c>
      <c r="H76" s="37"/>
    </row>
    <row r="77" spans="2:13" x14ac:dyDescent="0.2">
      <c r="B77" s="14" t="s">
        <v>118</v>
      </c>
      <c r="C77" s="49"/>
      <c r="D77" s="49"/>
      <c r="E77" s="49"/>
      <c r="F77" s="49"/>
      <c r="G77" s="49"/>
      <c r="H77" s="49"/>
    </row>
    <row r="78" spans="2:13" x14ac:dyDescent="0.2">
      <c r="H78" s="50"/>
    </row>
    <row r="79" spans="2:13" x14ac:dyDescent="0.2">
      <c r="H79" s="5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65"/>
  <sheetViews>
    <sheetView showGridLines="0" zoomScaleNormal="100" workbookViewId="0"/>
  </sheetViews>
  <sheetFormatPr defaultColWidth="9" defaultRowHeight="12.75" x14ac:dyDescent="0.2"/>
  <cols>
    <col min="1" max="1" width="3.625" style="14" customWidth="1"/>
    <col min="2" max="2" width="10.5" style="14" customWidth="1"/>
    <col min="3" max="16384" width="9" style="14"/>
  </cols>
  <sheetData>
    <row r="2" spans="2:2" x14ac:dyDescent="0.2">
      <c r="B2" s="12"/>
    </row>
    <row r="3" spans="2:2" x14ac:dyDescent="0.2">
      <c r="B3" s="1"/>
    </row>
    <row r="36" spans="2:19" x14ac:dyDescent="0.2">
      <c r="B36" s="12" t="s">
        <v>121</v>
      </c>
    </row>
    <row r="37" spans="2:19" x14ac:dyDescent="0.2">
      <c r="B37" s="1" t="s">
        <v>67</v>
      </c>
    </row>
    <row r="38" spans="2:19" x14ac:dyDescent="0.2">
      <c r="B38" s="38"/>
      <c r="C38" s="14" t="s">
        <v>0</v>
      </c>
      <c r="D38" s="14" t="s">
        <v>29</v>
      </c>
      <c r="E38" s="14" t="s">
        <v>30</v>
      </c>
      <c r="F38" s="14" t="s">
        <v>31</v>
      </c>
      <c r="G38" s="14" t="s">
        <v>32</v>
      </c>
      <c r="H38" s="38"/>
    </row>
    <row r="39" spans="2:19" x14ac:dyDescent="0.2">
      <c r="B39" s="14" t="s">
        <v>1</v>
      </c>
      <c r="C39" s="99">
        <v>0.22357553885171805</v>
      </c>
      <c r="D39" s="99">
        <v>0.10626320996860528</v>
      </c>
      <c r="E39" s="99">
        <v>7.9316889350571698E-2</v>
      </c>
      <c r="F39" s="99">
        <v>4.4083729546657471E-2</v>
      </c>
      <c r="G39" s="99">
        <v>2.4465906167838034E-2</v>
      </c>
      <c r="H39" s="52"/>
      <c r="I39" s="26"/>
      <c r="J39" s="26"/>
      <c r="K39" s="53"/>
      <c r="L39" s="26"/>
      <c r="M39" s="26"/>
      <c r="N39" s="26"/>
      <c r="O39" s="26"/>
      <c r="P39" s="26"/>
      <c r="Q39" s="26"/>
      <c r="R39" s="26"/>
      <c r="S39" s="26"/>
    </row>
    <row r="40" spans="2:19" x14ac:dyDescent="0.2">
      <c r="B40" s="14" t="s">
        <v>120</v>
      </c>
      <c r="C40" s="100"/>
      <c r="D40" s="100"/>
      <c r="E40" s="100"/>
      <c r="F40" s="100"/>
      <c r="G40" s="100"/>
      <c r="H40" s="52"/>
      <c r="I40" s="26"/>
      <c r="J40" s="26"/>
      <c r="K40" s="53"/>
      <c r="L40" s="26"/>
      <c r="M40" s="26"/>
      <c r="N40" s="26"/>
      <c r="O40" s="26"/>
      <c r="P40" s="26"/>
      <c r="Q40" s="26"/>
      <c r="R40" s="26"/>
      <c r="S40" s="26"/>
    </row>
    <row r="41" spans="2:19" x14ac:dyDescent="0.2">
      <c r="B41" s="14" t="s">
        <v>68</v>
      </c>
      <c r="C41" s="100">
        <v>5.9549965594675763E-2</v>
      </c>
      <c r="D41" s="100">
        <v>0.25277866443226121</v>
      </c>
      <c r="E41" s="100">
        <v>1.8190467391411484</v>
      </c>
      <c r="F41" s="100">
        <v>0.59259689298216978</v>
      </c>
      <c r="G41" s="100">
        <v>0.14299356962184909</v>
      </c>
      <c r="H41" s="52"/>
      <c r="I41" s="26"/>
      <c r="J41" s="26"/>
      <c r="K41" s="53"/>
      <c r="L41" s="26"/>
      <c r="M41" s="26"/>
      <c r="N41" s="26"/>
      <c r="O41" s="26"/>
      <c r="P41" s="26"/>
      <c r="Q41" s="26"/>
      <c r="R41" s="26"/>
      <c r="S41" s="26"/>
    </row>
    <row r="42" spans="2:19" x14ac:dyDescent="0.2">
      <c r="B42" s="14" t="s">
        <v>3</v>
      </c>
      <c r="C42" s="100">
        <v>1.6440261196023218E-4</v>
      </c>
      <c r="D42" s="100">
        <v>2.3362476436321504E-4</v>
      </c>
      <c r="E42" s="100">
        <v>3.9543154560780017E-3</v>
      </c>
      <c r="F42" s="100">
        <v>3.6947323845631175E-3</v>
      </c>
      <c r="G42" s="100">
        <v>4.4994399062594744E-4</v>
      </c>
      <c r="H42" s="52"/>
      <c r="I42" s="26"/>
      <c r="J42" s="26"/>
      <c r="K42" s="53"/>
      <c r="L42" s="26"/>
      <c r="M42" s="26"/>
      <c r="N42" s="26"/>
      <c r="O42" s="26"/>
      <c r="P42" s="26"/>
      <c r="Q42" s="26"/>
      <c r="R42" s="26"/>
      <c r="S42" s="26"/>
    </row>
    <row r="43" spans="2:19" x14ac:dyDescent="0.2">
      <c r="B43" s="14" t="s">
        <v>37</v>
      </c>
      <c r="C43" s="100">
        <v>0.53344165288565537</v>
      </c>
      <c r="D43" s="100">
        <v>0.36782041453924813</v>
      </c>
      <c r="E43" s="100">
        <v>0.77258036780434336</v>
      </c>
      <c r="F43" s="100">
        <v>0.46935794147851367</v>
      </c>
      <c r="G43" s="100">
        <v>0.32257209116199237</v>
      </c>
      <c r="H43" s="52"/>
      <c r="I43" s="26"/>
      <c r="J43" s="26"/>
      <c r="K43" s="53"/>
      <c r="L43" s="26"/>
      <c r="M43" s="26"/>
      <c r="N43" s="26"/>
      <c r="O43" s="26"/>
      <c r="P43" s="26"/>
      <c r="Q43" s="26"/>
      <c r="R43" s="26"/>
      <c r="S43" s="26"/>
    </row>
    <row r="44" spans="2:19" x14ac:dyDescent="0.2">
      <c r="B44" s="14" t="s">
        <v>107</v>
      </c>
      <c r="C44" s="100"/>
      <c r="D44" s="100"/>
      <c r="E44" s="100"/>
      <c r="F44" s="100"/>
      <c r="G44" s="100"/>
      <c r="H44" s="52"/>
      <c r="I44" s="26"/>
      <c r="J44" s="26"/>
      <c r="K44" s="53"/>
      <c r="L44" s="26"/>
      <c r="M44" s="26"/>
      <c r="N44" s="26"/>
      <c r="O44" s="26"/>
      <c r="P44" s="26"/>
      <c r="Q44" s="26"/>
      <c r="R44" s="26"/>
      <c r="S44" s="26"/>
    </row>
    <row r="45" spans="2:19" x14ac:dyDescent="0.2">
      <c r="B45" s="14" t="s">
        <v>5</v>
      </c>
      <c r="C45" s="100">
        <v>0</v>
      </c>
      <c r="D45" s="100">
        <v>6.7924023881955646</v>
      </c>
      <c r="E45" s="100">
        <v>2.81957807665521E-2</v>
      </c>
      <c r="F45" s="100">
        <v>2.9359826761501496E-2</v>
      </c>
      <c r="G45" s="100">
        <v>3.2334610970816629E-4</v>
      </c>
      <c r="H45" s="52"/>
      <c r="I45" s="26"/>
      <c r="J45" s="26"/>
      <c r="K45" s="53"/>
      <c r="L45" s="26"/>
      <c r="M45" s="26"/>
      <c r="N45" s="26"/>
      <c r="O45" s="26"/>
      <c r="P45" s="26"/>
      <c r="Q45" s="26"/>
      <c r="R45" s="26"/>
      <c r="S45" s="26"/>
    </row>
    <row r="46" spans="2:19" x14ac:dyDescent="0.2">
      <c r="B46" s="14" t="s">
        <v>6</v>
      </c>
      <c r="C46" s="100">
        <v>0.34776496353432657</v>
      </c>
      <c r="D46" s="100">
        <v>0.28495482403808697</v>
      </c>
      <c r="E46" s="100">
        <v>0.86594861437830317</v>
      </c>
      <c r="F46" s="100">
        <v>0.54666373860575201</v>
      </c>
      <c r="G46" s="100">
        <v>1.4306240841631239</v>
      </c>
      <c r="H46" s="52"/>
      <c r="I46" s="26"/>
      <c r="J46" s="26"/>
      <c r="K46" s="53"/>
      <c r="L46" s="26"/>
      <c r="M46" s="26"/>
      <c r="N46" s="26"/>
      <c r="O46" s="26"/>
      <c r="P46" s="26"/>
      <c r="Q46" s="26"/>
      <c r="R46" s="26"/>
      <c r="S46" s="26"/>
    </row>
    <row r="47" spans="2:19" x14ac:dyDescent="0.2">
      <c r="B47" s="14" t="s">
        <v>7</v>
      </c>
      <c r="C47" s="100">
        <v>6.7210624655545553E-5</v>
      </c>
      <c r="D47" s="100">
        <v>2.2403541551848516E-5</v>
      </c>
      <c r="E47" s="100">
        <v>1.7922833241478813E-4</v>
      </c>
      <c r="F47" s="100">
        <v>7.6172041276284963E-4</v>
      </c>
      <c r="G47" s="100">
        <v>4.0774445624364303E-3</v>
      </c>
      <c r="H47" s="52"/>
      <c r="I47" s="26"/>
      <c r="J47" s="26"/>
      <c r="K47" s="53"/>
      <c r="L47" s="26"/>
      <c r="M47" s="26"/>
      <c r="N47" s="26"/>
      <c r="O47" s="26"/>
      <c r="P47" s="26"/>
      <c r="Q47" s="26"/>
      <c r="R47" s="26"/>
      <c r="S47" s="26"/>
    </row>
    <row r="48" spans="2:19" x14ac:dyDescent="0.2">
      <c r="B48" s="14" t="s">
        <v>8</v>
      </c>
      <c r="C48" s="100">
        <v>2.0048810249861977</v>
      </c>
      <c r="D48" s="100">
        <v>2.0203346911684825</v>
      </c>
      <c r="E48" s="100">
        <v>1.252508928897349</v>
      </c>
      <c r="F48" s="100">
        <v>0.13423735454951055</v>
      </c>
      <c r="G48" s="100">
        <v>5.0301802480858707E-2</v>
      </c>
      <c r="H48" s="52"/>
      <c r="I48" s="26"/>
      <c r="J48" s="26"/>
      <c r="K48" s="53"/>
      <c r="L48" s="26"/>
      <c r="M48" s="26"/>
      <c r="N48" s="26"/>
      <c r="O48" s="26"/>
      <c r="P48" s="26"/>
      <c r="Q48" s="26"/>
      <c r="R48" s="26"/>
      <c r="S48" s="26"/>
    </row>
    <row r="49" spans="2:19" x14ac:dyDescent="0.2">
      <c r="B49" s="14" t="s">
        <v>9</v>
      </c>
      <c r="C49" s="100">
        <v>0.85912547339456591</v>
      </c>
      <c r="D49" s="100">
        <v>0.26504474846042725</v>
      </c>
      <c r="E49" s="100">
        <v>0.50328236086123534</v>
      </c>
      <c r="F49" s="100">
        <v>0.62045548783150584</v>
      </c>
      <c r="G49" s="100">
        <v>3.7616465115917083E-2</v>
      </c>
      <c r="H49" s="54"/>
      <c r="I49" s="26"/>
      <c r="J49" s="26"/>
      <c r="K49" s="53"/>
      <c r="L49" s="26"/>
      <c r="M49" s="26"/>
      <c r="N49" s="26"/>
      <c r="O49" s="26"/>
      <c r="P49" s="26"/>
      <c r="Q49" s="26"/>
      <c r="R49" s="26"/>
      <c r="S49" s="26"/>
    </row>
    <row r="50" spans="2:19" x14ac:dyDescent="0.2">
      <c r="B50" s="14" t="s">
        <v>10</v>
      </c>
      <c r="C50" s="100">
        <v>0.12971308951554092</v>
      </c>
      <c r="D50" s="100">
        <v>0.10623818404711861</v>
      </c>
      <c r="E50" s="100">
        <v>5.1853598467310136E-2</v>
      </c>
      <c r="F50" s="100">
        <v>7.9093347265573729E-5</v>
      </c>
      <c r="G50" s="100">
        <v>1.2654935562491794E-4</v>
      </c>
      <c r="H50" s="55"/>
      <c r="I50" s="26"/>
      <c r="J50" s="26"/>
      <c r="K50" s="53"/>
      <c r="L50" s="26"/>
      <c r="M50" s="26"/>
      <c r="N50" s="26"/>
      <c r="O50" s="26"/>
      <c r="P50" s="26"/>
      <c r="Q50" s="26"/>
      <c r="R50" s="26"/>
      <c r="S50" s="26"/>
    </row>
    <row r="51" spans="2:19" x14ac:dyDescent="0.2">
      <c r="B51" s="14" t="s">
        <v>11</v>
      </c>
      <c r="C51" s="100">
        <v>0.2998359228253954</v>
      </c>
      <c r="D51" s="100">
        <v>2.4149147954762658</v>
      </c>
      <c r="E51" s="100">
        <v>3.9182308089630422</v>
      </c>
      <c r="F51" s="100">
        <v>1.1666767425112731E-2</v>
      </c>
      <c r="G51" s="100">
        <v>0.46730706613678336</v>
      </c>
      <c r="H51" s="52"/>
      <c r="I51" s="26"/>
      <c r="J51" s="26"/>
      <c r="K51" s="53"/>
      <c r="L51" s="26"/>
      <c r="M51" s="26"/>
      <c r="N51" s="26"/>
      <c r="O51" s="26"/>
      <c r="P51" s="26"/>
      <c r="Q51" s="26"/>
      <c r="R51" s="26"/>
      <c r="S51" s="26"/>
    </row>
    <row r="52" spans="2:19" x14ac:dyDescent="0.2">
      <c r="B52" s="14" t="s">
        <v>12</v>
      </c>
      <c r="C52" s="100">
        <v>0</v>
      </c>
      <c r="D52" s="100">
        <v>0</v>
      </c>
      <c r="E52" s="100">
        <v>5.1866995733939603E-3</v>
      </c>
      <c r="F52" s="100">
        <v>6.0511495022929542E-3</v>
      </c>
      <c r="G52" s="100">
        <v>1.7288998577979868E-3</v>
      </c>
      <c r="H52" s="52"/>
      <c r="I52" s="26"/>
      <c r="J52" s="26"/>
      <c r="K52" s="53"/>
      <c r="L52" s="26"/>
      <c r="M52" s="26"/>
      <c r="N52" s="26"/>
      <c r="O52" s="26"/>
      <c r="P52" s="26"/>
      <c r="Q52" s="26"/>
      <c r="R52" s="26"/>
      <c r="S52" s="26"/>
    </row>
    <row r="53" spans="2:19" x14ac:dyDescent="0.2">
      <c r="B53" s="14" t="s">
        <v>13</v>
      </c>
      <c r="C53" s="100">
        <v>1.1381323975760513E-3</v>
      </c>
      <c r="D53" s="100">
        <v>1.2747082852856745E-3</v>
      </c>
      <c r="E53" s="100">
        <v>5.0077825493346252E-3</v>
      </c>
      <c r="F53" s="100">
        <v>0.19835371424955422</v>
      </c>
      <c r="G53" s="100">
        <v>2.7133076358213132E-2</v>
      </c>
      <c r="H53" s="52"/>
      <c r="I53" s="26"/>
      <c r="J53" s="26"/>
      <c r="K53" s="53"/>
      <c r="L53" s="26"/>
      <c r="M53" s="26"/>
      <c r="N53" s="26"/>
      <c r="O53" s="26"/>
      <c r="P53" s="26"/>
      <c r="Q53" s="26"/>
      <c r="R53" s="26"/>
      <c r="S53" s="26"/>
    </row>
    <row r="54" spans="2:19" x14ac:dyDescent="0.2">
      <c r="B54" s="14" t="s">
        <v>14</v>
      </c>
      <c r="C54" s="100">
        <v>1.0175243030819789</v>
      </c>
      <c r="D54" s="100">
        <v>12.573663879035596</v>
      </c>
      <c r="E54" s="100">
        <v>13.506702085207101</v>
      </c>
      <c r="F54" s="100">
        <v>0.67137738175945161</v>
      </c>
      <c r="G54" s="100">
        <v>0.57048621748771988</v>
      </c>
      <c r="H54" s="52"/>
      <c r="I54" s="26"/>
      <c r="J54" s="26"/>
      <c r="K54" s="53"/>
      <c r="L54" s="26"/>
      <c r="M54" s="26"/>
      <c r="N54" s="26"/>
      <c r="O54" s="26"/>
      <c r="P54" s="26"/>
      <c r="Q54" s="26"/>
      <c r="R54" s="26"/>
      <c r="S54" s="26"/>
    </row>
    <row r="55" spans="2:19" x14ac:dyDescent="0.2">
      <c r="B55" s="14" t="s">
        <v>15</v>
      </c>
      <c r="C55" s="100">
        <v>2.9659855542241262E-4</v>
      </c>
      <c r="D55" s="100">
        <v>5.5830316315266327E-4</v>
      </c>
      <c r="E55" s="100">
        <v>0.15225974077635207</v>
      </c>
      <c r="F55" s="100">
        <v>3.4719477958627455E-3</v>
      </c>
      <c r="G55" s="100">
        <v>2.285553574160876E-3</v>
      </c>
      <c r="H55" s="52"/>
      <c r="I55" s="26"/>
      <c r="J55" s="26"/>
      <c r="K55" s="53"/>
      <c r="L55" s="26"/>
      <c r="M55" s="26"/>
      <c r="N55" s="26"/>
      <c r="O55" s="26"/>
      <c r="P55" s="26"/>
      <c r="Q55" s="26"/>
      <c r="R55" s="26"/>
      <c r="S55" s="26"/>
    </row>
    <row r="56" spans="2:19" x14ac:dyDescent="0.2">
      <c r="B56" s="14" t="s">
        <v>16</v>
      </c>
      <c r="C56" s="100">
        <v>1.4682869278731372</v>
      </c>
      <c r="D56" s="100">
        <v>8.4342461036873626</v>
      </c>
      <c r="E56" s="100">
        <v>5.366476127691036</v>
      </c>
      <c r="F56" s="100">
        <v>1.1797860067262489</v>
      </c>
      <c r="G56" s="100">
        <v>0.18210804751127163</v>
      </c>
      <c r="H56" s="52"/>
      <c r="I56" s="26"/>
      <c r="J56" s="26"/>
      <c r="K56" s="53"/>
      <c r="L56" s="26"/>
      <c r="M56" s="26"/>
      <c r="N56" s="26"/>
      <c r="O56" s="26"/>
      <c r="P56" s="26"/>
      <c r="Q56" s="26"/>
      <c r="R56" s="26"/>
      <c r="S56" s="26"/>
    </row>
    <row r="57" spans="2:19" x14ac:dyDescent="0.2">
      <c r="B57" s="14" t="s">
        <v>17</v>
      </c>
      <c r="C57" s="100">
        <v>0</v>
      </c>
      <c r="D57" s="100">
        <v>9.7020547496651588E-5</v>
      </c>
      <c r="E57" s="100">
        <v>9.7020547496651588E-5</v>
      </c>
      <c r="F57" s="100">
        <v>0</v>
      </c>
      <c r="G57" s="100">
        <v>0</v>
      </c>
      <c r="H57" s="52"/>
      <c r="I57" s="26"/>
      <c r="J57" s="26"/>
      <c r="K57" s="53"/>
      <c r="L57" s="26"/>
      <c r="M57" s="26"/>
      <c r="N57" s="26"/>
      <c r="O57" s="26"/>
      <c r="P57" s="26"/>
      <c r="Q57" s="26"/>
      <c r="R57" s="26"/>
      <c r="S57" s="26"/>
    </row>
    <row r="58" spans="2:19" x14ac:dyDescent="0.2">
      <c r="B58" s="14" t="s">
        <v>18</v>
      </c>
      <c r="C58" s="100">
        <v>0.31507137995206724</v>
      </c>
      <c r="D58" s="100">
        <v>0.23632135171252089</v>
      </c>
      <c r="E58" s="100">
        <v>1.4253398776388474E-4</v>
      </c>
      <c r="F58" s="100">
        <v>7.1266993881942368E-5</v>
      </c>
      <c r="G58" s="100">
        <v>2.1380098164582712E-4</v>
      </c>
      <c r="H58" s="52"/>
      <c r="I58" s="26"/>
      <c r="J58" s="26"/>
      <c r="K58" s="53"/>
      <c r="L58" s="26"/>
      <c r="M58" s="26"/>
      <c r="N58" s="26"/>
      <c r="O58" s="26"/>
      <c r="P58" s="26"/>
      <c r="Q58" s="26"/>
      <c r="R58" s="26"/>
      <c r="S58" s="26"/>
    </row>
    <row r="59" spans="2:19" x14ac:dyDescent="0.2">
      <c r="B59" s="14" t="s">
        <v>19</v>
      </c>
      <c r="C59" s="100">
        <v>9.7375469939702612E-5</v>
      </c>
      <c r="D59" s="100">
        <v>0.17519617505613261</v>
      </c>
      <c r="E59" s="100">
        <v>9.9057409877122745E-3</v>
      </c>
      <c r="F59" s="100">
        <v>0.11645220973490009</v>
      </c>
      <c r="G59" s="100">
        <v>0.21792187557194259</v>
      </c>
      <c r="H59" s="52"/>
      <c r="I59" s="26"/>
      <c r="J59" s="26"/>
      <c r="K59" s="53"/>
      <c r="L59" s="26"/>
      <c r="M59" s="26"/>
      <c r="N59" s="26"/>
      <c r="O59" s="26"/>
      <c r="P59" s="26"/>
      <c r="Q59" s="26"/>
      <c r="R59" s="26"/>
      <c r="S59" s="26"/>
    </row>
    <row r="60" spans="2:19" x14ac:dyDescent="0.2">
      <c r="B60" s="14" t="s">
        <v>20</v>
      </c>
      <c r="C60" s="100">
        <v>0.30223207609473496</v>
      </c>
      <c r="D60" s="100">
        <v>0.17288327142322324</v>
      </c>
      <c r="E60" s="100">
        <v>0.35680698398232724</v>
      </c>
      <c r="F60" s="100">
        <v>0.19483869413662241</v>
      </c>
      <c r="G60" s="100">
        <v>1.0413143344069325E-2</v>
      </c>
      <c r="H60" s="52"/>
      <c r="I60" s="26"/>
      <c r="J60" s="26"/>
      <c r="K60" s="53"/>
      <c r="L60" s="26"/>
      <c r="M60" s="26"/>
      <c r="N60" s="26"/>
      <c r="O60" s="26"/>
      <c r="P60" s="26"/>
      <c r="Q60" s="26"/>
      <c r="R60" s="26"/>
      <c r="S60" s="26"/>
    </row>
    <row r="61" spans="2:19" x14ac:dyDescent="0.2">
      <c r="B61" s="14" t="s">
        <v>103</v>
      </c>
      <c r="C61" s="100"/>
      <c r="D61" s="100"/>
      <c r="E61" s="100"/>
      <c r="F61" s="100"/>
      <c r="G61" s="100"/>
      <c r="H61" s="52"/>
      <c r="I61" s="26"/>
      <c r="J61" s="26"/>
      <c r="K61" s="56"/>
      <c r="L61" s="26"/>
      <c r="M61" s="57"/>
      <c r="N61" s="26"/>
      <c r="O61" s="57"/>
      <c r="P61" s="26"/>
      <c r="Q61" s="57"/>
      <c r="R61" s="26"/>
      <c r="S61" s="26"/>
    </row>
    <row r="62" spans="2:19" x14ac:dyDescent="0.2">
      <c r="B62" s="14" t="s">
        <v>22</v>
      </c>
      <c r="C62" s="100">
        <v>4.8448554822197912E-2</v>
      </c>
      <c r="D62" s="100">
        <v>0.35255640662925247</v>
      </c>
      <c r="E62" s="100">
        <v>0.17287083242603224</v>
      </c>
      <c r="F62" s="100">
        <v>0.16243575907971167</v>
      </c>
      <c r="G62" s="100">
        <v>5.9682230720536487E-2</v>
      </c>
      <c r="H62" s="52"/>
      <c r="I62" s="26"/>
      <c r="J62" s="26"/>
      <c r="K62" s="53"/>
      <c r="L62" s="26"/>
      <c r="M62" s="26"/>
      <c r="N62" s="26"/>
      <c r="O62" s="26"/>
      <c r="P62" s="26"/>
      <c r="Q62" s="26"/>
      <c r="R62" s="26"/>
      <c r="S62" s="26"/>
    </row>
    <row r="63" spans="2:19" x14ac:dyDescent="0.2">
      <c r="B63" s="14" t="s">
        <v>23</v>
      </c>
      <c r="C63" s="100">
        <v>0.39154049063420993</v>
      </c>
      <c r="D63" s="100">
        <v>0.11835149367452283</v>
      </c>
      <c r="E63" s="100">
        <v>0.13847580835039319</v>
      </c>
      <c r="F63" s="100">
        <v>0.93714885778836632</v>
      </c>
      <c r="G63" s="100">
        <v>1.2813715547087761</v>
      </c>
      <c r="H63" s="52"/>
      <c r="I63" s="26"/>
      <c r="J63" s="26"/>
      <c r="K63" s="53"/>
      <c r="L63" s="26"/>
      <c r="M63" s="26"/>
      <c r="N63" s="26"/>
      <c r="O63" s="26"/>
      <c r="P63" s="26"/>
      <c r="Q63" s="26"/>
      <c r="R63" s="26"/>
      <c r="S63" s="26"/>
    </row>
    <row r="64" spans="2:19" x14ac:dyDescent="0.2">
      <c r="B64" s="14" t="s">
        <v>108</v>
      </c>
      <c r="C64" s="100">
        <v>7.3611593335206347E-4</v>
      </c>
      <c r="D64" s="100">
        <v>8.5880192224407404E-4</v>
      </c>
      <c r="E64" s="100">
        <v>1.4722318667041269E-3</v>
      </c>
      <c r="F64" s="100">
        <v>3.6805796667603173E-4</v>
      </c>
      <c r="G64" s="100">
        <v>1.2268598889201058E-4</v>
      </c>
      <c r="H64" s="52"/>
      <c r="I64" s="26"/>
      <c r="J64" s="26"/>
      <c r="K64" s="53"/>
      <c r="L64" s="26"/>
      <c r="M64" s="26"/>
      <c r="N64" s="26"/>
      <c r="O64" s="26"/>
      <c r="P64" s="26"/>
      <c r="Q64" s="26"/>
      <c r="R64" s="26"/>
      <c r="S64" s="26"/>
    </row>
    <row r="65" spans="2:19" x14ac:dyDescent="0.2">
      <c r="B65" s="38" t="s">
        <v>25</v>
      </c>
      <c r="C65" s="101">
        <v>0.49988300636171462</v>
      </c>
      <c r="D65" s="101">
        <v>1.9614917416131072</v>
      </c>
      <c r="E65" s="101">
        <v>2.3748773105790918E-2</v>
      </c>
      <c r="F65" s="101">
        <v>2.3960007428205667E-2</v>
      </c>
      <c r="G65" s="101">
        <v>1.7918705807139321E-2</v>
      </c>
      <c r="H65" s="58"/>
      <c r="I65" s="26"/>
      <c r="J65" s="26"/>
      <c r="K65" s="53"/>
      <c r="L65" s="26"/>
      <c r="M65" s="26"/>
      <c r="N65" s="26"/>
      <c r="O65" s="26"/>
      <c r="P65" s="26"/>
      <c r="Q65" s="26"/>
      <c r="R65" s="26"/>
      <c r="S65" s="26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107"/>
  <sheetViews>
    <sheetView showGridLines="0" zoomScaleNormal="100" workbookViewId="0"/>
  </sheetViews>
  <sheetFormatPr defaultColWidth="9" defaultRowHeight="12.75" x14ac:dyDescent="0.2"/>
  <cols>
    <col min="1" max="1" width="3.625" style="14" customWidth="1"/>
    <col min="2" max="2" width="21.625" style="14" customWidth="1"/>
    <col min="3" max="3" width="11.125" style="14" customWidth="1"/>
    <col min="4" max="5" width="2.875" style="14" customWidth="1"/>
    <col min="6" max="7" width="11.125" style="14" customWidth="1"/>
    <col min="8" max="8" width="10.5" style="14" customWidth="1"/>
    <col min="9" max="11" width="11.125" style="14" customWidth="1"/>
    <col min="12" max="12" width="9" style="14"/>
    <col min="13" max="13" width="13.625" style="14" bestFit="1" customWidth="1"/>
    <col min="14" max="16384" width="9" style="14"/>
  </cols>
  <sheetData>
    <row r="2" spans="2:2" x14ac:dyDescent="0.2">
      <c r="B2" s="12"/>
    </row>
    <row r="3" spans="2:2" x14ac:dyDescent="0.2">
      <c r="B3" s="1"/>
    </row>
    <row r="30" ht="15" customHeight="1" x14ac:dyDescent="0.2"/>
    <row r="31" ht="15" customHeight="1" x14ac:dyDescent="0.2"/>
    <row r="32" ht="15" customHeight="1" x14ac:dyDescent="0.2"/>
    <row r="33" spans="2:8" ht="15" customHeight="1" x14ac:dyDescent="0.2"/>
    <row r="34" spans="2:8" ht="15" customHeight="1" x14ac:dyDescent="0.2">
      <c r="B34" s="48"/>
    </row>
    <row r="35" spans="2:8" ht="15" customHeight="1" x14ac:dyDescent="0.2"/>
    <row r="36" spans="2:8" ht="15" customHeight="1" x14ac:dyDescent="0.2"/>
    <row r="37" spans="2:8" ht="15" customHeight="1" x14ac:dyDescent="0.2"/>
    <row r="38" spans="2:8" ht="15" customHeight="1" x14ac:dyDescent="0.2"/>
    <row r="39" spans="2:8" ht="12.75" customHeight="1" x14ac:dyDescent="0.2">
      <c r="B39" s="12" t="s">
        <v>122</v>
      </c>
    </row>
    <row r="40" spans="2:8" x14ac:dyDescent="0.2">
      <c r="B40" s="1" t="s">
        <v>71</v>
      </c>
    </row>
    <row r="41" spans="2:8" x14ac:dyDescent="0.2">
      <c r="B41" s="38"/>
      <c r="C41" s="38" t="s">
        <v>69</v>
      </c>
      <c r="D41" s="38" t="s">
        <v>129</v>
      </c>
      <c r="E41" s="38" t="s">
        <v>130</v>
      </c>
      <c r="F41" s="38" t="s">
        <v>70</v>
      </c>
    </row>
    <row r="42" spans="2:8" x14ac:dyDescent="0.2">
      <c r="B42" s="14" t="s">
        <v>1</v>
      </c>
      <c r="C42" s="37">
        <v>560.33333333333792</v>
      </c>
      <c r="D42" s="37"/>
      <c r="E42" s="37"/>
      <c r="F42" s="127">
        <v>9.4763106608608462E-4</v>
      </c>
      <c r="H42" s="59"/>
    </row>
    <row r="43" spans="2:8" x14ac:dyDescent="0.2">
      <c r="B43" s="14" t="s">
        <v>2</v>
      </c>
      <c r="C43" s="37">
        <v>937.56666666666706</v>
      </c>
      <c r="D43" s="37"/>
      <c r="E43" s="37"/>
      <c r="F43" s="127">
        <v>9.8859566834332332E-3</v>
      </c>
      <c r="H43" s="59"/>
    </row>
    <row r="44" spans="2:8" x14ac:dyDescent="0.2">
      <c r="B44" s="14" t="s">
        <v>68</v>
      </c>
      <c r="C44" s="37">
        <v>4504.2666666666673</v>
      </c>
      <c r="D44" s="37"/>
      <c r="E44" s="37"/>
      <c r="F44" s="127">
        <v>1.4635990816437829E-2</v>
      </c>
      <c r="H44" s="59"/>
    </row>
    <row r="45" spans="2:8" x14ac:dyDescent="0.2">
      <c r="B45" s="14" t="s">
        <v>3</v>
      </c>
      <c r="C45" s="37">
        <v>12145.133333333333</v>
      </c>
      <c r="D45" s="37"/>
      <c r="E45" s="37"/>
      <c r="F45" s="127">
        <v>3.15267101462543E-2</v>
      </c>
      <c r="H45" s="59"/>
    </row>
    <row r="46" spans="2:8" x14ac:dyDescent="0.2">
      <c r="B46" s="14" t="s">
        <v>98</v>
      </c>
      <c r="C46" s="37">
        <v>57126</v>
      </c>
      <c r="D46" s="37"/>
      <c r="E46" s="37"/>
      <c r="F46" s="127">
        <v>1.3771207891577592E-2</v>
      </c>
      <c r="H46" s="59"/>
    </row>
    <row r="47" spans="2:8" x14ac:dyDescent="0.2">
      <c r="B47" s="14" t="s">
        <v>4</v>
      </c>
      <c r="C47" s="37">
        <v>91.566666666666677</v>
      </c>
      <c r="D47" s="37"/>
      <c r="E47" s="37"/>
      <c r="F47" s="127">
        <v>2.4066787745300319E-3</v>
      </c>
      <c r="H47" s="59"/>
    </row>
    <row r="48" spans="2:8" x14ac:dyDescent="0.2">
      <c r="B48" s="14" t="s">
        <v>5</v>
      </c>
      <c r="C48" s="37">
        <v>62145.366666666661</v>
      </c>
      <c r="D48" s="37"/>
      <c r="E48" s="37"/>
      <c r="F48" s="127">
        <v>0.11917942952234155</v>
      </c>
      <c r="H48" s="59"/>
    </row>
    <row r="49" spans="2:8" x14ac:dyDescent="0.2">
      <c r="B49" s="14" t="s">
        <v>6</v>
      </c>
      <c r="C49" s="37">
        <v>14124.433333333334</v>
      </c>
      <c r="D49" s="37"/>
      <c r="E49" s="37"/>
      <c r="F49" s="127">
        <v>6.3184837416467785E-2</v>
      </c>
      <c r="H49" s="59"/>
    </row>
    <row r="50" spans="2:8" x14ac:dyDescent="0.2">
      <c r="B50" s="14" t="s">
        <v>7</v>
      </c>
      <c r="C50" s="37">
        <v>1757.6666666666667</v>
      </c>
      <c r="D50" s="37"/>
      <c r="E50" s="37"/>
      <c r="F50" s="127">
        <v>1.1813387460289724E-3</v>
      </c>
      <c r="H50" s="59"/>
    </row>
    <row r="51" spans="2:8" x14ac:dyDescent="0.2">
      <c r="B51" s="14" t="s">
        <v>8</v>
      </c>
      <c r="C51" s="37">
        <v>12038.333333333334</v>
      </c>
      <c r="D51" s="37"/>
      <c r="E51" s="37"/>
      <c r="F51" s="127">
        <v>4.2997623588076038E-3</v>
      </c>
      <c r="H51" s="59"/>
    </row>
    <row r="52" spans="2:8" x14ac:dyDescent="0.2">
      <c r="B52" s="14" t="s">
        <v>9</v>
      </c>
      <c r="C52" s="37">
        <v>31.66666666666644</v>
      </c>
      <c r="D52" s="37"/>
      <c r="E52" s="37"/>
      <c r="F52" s="127">
        <v>4.1075450413932148E-4</v>
      </c>
      <c r="H52" s="59"/>
    </row>
    <row r="53" spans="2:8" x14ac:dyDescent="0.2">
      <c r="B53" s="14" t="s">
        <v>10</v>
      </c>
      <c r="C53" s="37">
        <v>4436.333333333333</v>
      </c>
      <c r="D53" s="37"/>
      <c r="E53" s="37"/>
      <c r="F53" s="127">
        <v>2.1053067175150412E-3</v>
      </c>
      <c r="H53" s="59"/>
    </row>
    <row r="54" spans="2:8" x14ac:dyDescent="0.2">
      <c r="B54" s="14" t="s">
        <v>11</v>
      </c>
      <c r="C54" s="37">
        <v>109.50000000000007</v>
      </c>
      <c r="D54" s="37"/>
      <c r="E54" s="37"/>
      <c r="F54" s="127">
        <v>3.484120999226814E-3</v>
      </c>
      <c r="H54" s="59"/>
    </row>
    <row r="55" spans="2:8" x14ac:dyDescent="0.2">
      <c r="B55" s="14" t="s">
        <v>12</v>
      </c>
      <c r="C55" s="37">
        <v>0.33333333333325754</v>
      </c>
      <c r="D55" s="37"/>
      <c r="E55" s="37"/>
      <c r="F55" s="127">
        <v>8.644499288987969E-6</v>
      </c>
      <c r="H55" s="59"/>
    </row>
    <row r="56" spans="2:8" x14ac:dyDescent="0.2">
      <c r="B56" s="14" t="s">
        <v>13</v>
      </c>
      <c r="C56" s="37">
        <v>82.800000000000338</v>
      </c>
      <c r="D56" s="37"/>
      <c r="E56" s="37"/>
      <c r="F56" s="127">
        <v>1.1308483502315693E-3</v>
      </c>
      <c r="H56" s="59"/>
    </row>
    <row r="57" spans="2:8" x14ac:dyDescent="0.2">
      <c r="B57" s="14" t="s">
        <v>14</v>
      </c>
      <c r="C57" s="37">
        <v>10407.899999999989</v>
      </c>
      <c r="D57" s="37"/>
      <c r="E57" s="37"/>
      <c r="F57" s="127">
        <v>0.12805672544192162</v>
      </c>
      <c r="H57" s="59"/>
    </row>
    <row r="58" spans="2:8" x14ac:dyDescent="0.2">
      <c r="B58" s="14" t="s">
        <v>15</v>
      </c>
      <c r="C58" s="37">
        <v>1.6666666666690542</v>
      </c>
      <c r="D58" s="37"/>
      <c r="E58" s="37"/>
      <c r="F58" s="127">
        <v>8.723486924290711E-6</v>
      </c>
      <c r="H58" s="59"/>
    </row>
    <row r="59" spans="2:8" x14ac:dyDescent="0.2">
      <c r="B59" s="14" t="s">
        <v>16</v>
      </c>
      <c r="C59" s="37">
        <v>4649.5666666666666</v>
      </c>
      <c r="D59" s="37"/>
      <c r="E59" s="37"/>
      <c r="F59" s="127">
        <v>0.227613846086064</v>
      </c>
      <c r="H59" s="59"/>
    </row>
    <row r="60" spans="2:8" x14ac:dyDescent="0.2">
      <c r="B60" s="14" t="s">
        <v>17</v>
      </c>
      <c r="C60" s="37">
        <v>0</v>
      </c>
      <c r="D60" s="37"/>
      <c r="E60" s="37"/>
      <c r="F60" s="127">
        <v>0</v>
      </c>
      <c r="H60" s="59"/>
    </row>
    <row r="61" spans="2:8" x14ac:dyDescent="0.2">
      <c r="B61" s="14" t="s">
        <v>18</v>
      </c>
      <c r="C61" s="37">
        <v>2.3333333333333335</v>
      </c>
      <c r="D61" s="37"/>
      <c r="E61" s="37"/>
      <c r="F61" s="127">
        <v>4.9886895717359663E-6</v>
      </c>
      <c r="H61" s="59"/>
    </row>
    <row r="62" spans="2:8" x14ac:dyDescent="0.2">
      <c r="B62" s="14" t="s">
        <v>19</v>
      </c>
      <c r="C62" s="37">
        <v>1693.8666666666684</v>
      </c>
      <c r="D62" s="37"/>
      <c r="E62" s="37"/>
      <c r="F62" s="127">
        <v>2.2491963093457593E-3</v>
      </c>
      <c r="H62" s="59"/>
    </row>
    <row r="63" spans="2:8" x14ac:dyDescent="0.2">
      <c r="B63" s="14" t="s">
        <v>20</v>
      </c>
      <c r="C63" s="37">
        <v>298.40000000000009</v>
      </c>
      <c r="D63" s="37"/>
      <c r="E63" s="37"/>
      <c r="F63" s="127">
        <v>1.12311396645914E-3</v>
      </c>
      <c r="H63" s="59"/>
    </row>
    <row r="64" spans="2:8" x14ac:dyDescent="0.2">
      <c r="B64" s="14" t="s">
        <v>21</v>
      </c>
      <c r="C64" s="37">
        <v>1411.6000000000015</v>
      </c>
      <c r="D64" s="37"/>
      <c r="E64" s="37"/>
      <c r="F64" s="127">
        <v>4.4114747094930193E-3</v>
      </c>
      <c r="H64" s="59"/>
    </row>
    <row r="65" spans="2:8" x14ac:dyDescent="0.2">
      <c r="B65" s="14" t="s">
        <v>22</v>
      </c>
      <c r="C65" s="37">
        <v>373.33333333333366</v>
      </c>
      <c r="D65" s="37"/>
      <c r="E65" s="37"/>
      <c r="F65" s="127">
        <v>5.9628990550402257E-3</v>
      </c>
      <c r="H65" s="59"/>
    </row>
    <row r="66" spans="2:8" x14ac:dyDescent="0.2">
      <c r="B66" s="14" t="s">
        <v>23</v>
      </c>
      <c r="C66" s="37">
        <v>192.7999999999995</v>
      </c>
      <c r="D66" s="37"/>
      <c r="E66" s="37"/>
      <c r="F66" s="127">
        <v>1.585245160740402E-3</v>
      </c>
      <c r="H66" s="59"/>
    </row>
    <row r="67" spans="2:8" x14ac:dyDescent="0.2">
      <c r="B67" s="14" t="s">
        <v>24</v>
      </c>
      <c r="C67" s="37">
        <v>1876.6666666666667</v>
      </c>
      <c r="D67" s="37"/>
      <c r="E67" s="37"/>
      <c r="F67" s="127">
        <v>6.9072211746201958E-3</v>
      </c>
      <c r="H67" s="59"/>
    </row>
    <row r="68" spans="2:8" x14ac:dyDescent="0.2">
      <c r="B68" s="38" t="s">
        <v>25</v>
      </c>
      <c r="C68" s="126">
        <v>2982.3333333333339</v>
      </c>
      <c r="D68" s="126"/>
      <c r="E68" s="126"/>
      <c r="F68" s="128">
        <v>5.3997528075606449E-3</v>
      </c>
      <c r="H68" s="59"/>
    </row>
    <row r="70" spans="2:8" x14ac:dyDescent="0.2">
      <c r="B70" s="60" t="s">
        <v>73</v>
      </c>
    </row>
    <row r="71" spans="2:8" x14ac:dyDescent="0.2">
      <c r="B71" s="61" t="s">
        <v>74</v>
      </c>
    </row>
    <row r="72" spans="2:8" x14ac:dyDescent="0.2">
      <c r="B72" s="48"/>
    </row>
    <row r="73" spans="2:8" x14ac:dyDescent="0.2">
      <c r="B73" s="48" t="s">
        <v>114</v>
      </c>
    </row>
    <row r="80" spans="2:8" x14ac:dyDescent="0.2">
      <c r="H80" s="62"/>
    </row>
    <row r="81" spans="16:16" x14ac:dyDescent="0.2">
      <c r="P81" s="63"/>
    </row>
    <row r="82" spans="16:16" x14ac:dyDescent="0.2">
      <c r="P82" s="63"/>
    </row>
    <row r="83" spans="16:16" x14ac:dyDescent="0.2">
      <c r="P83" s="63"/>
    </row>
    <row r="84" spans="16:16" x14ac:dyDescent="0.2">
      <c r="P84" s="63"/>
    </row>
    <row r="85" spans="16:16" x14ac:dyDescent="0.2">
      <c r="P85" s="63"/>
    </row>
    <row r="86" spans="16:16" x14ac:dyDescent="0.2">
      <c r="P86" s="63"/>
    </row>
    <row r="87" spans="16:16" x14ac:dyDescent="0.2">
      <c r="P87" s="63"/>
    </row>
    <row r="88" spans="16:16" x14ac:dyDescent="0.2">
      <c r="P88" s="63"/>
    </row>
    <row r="89" spans="16:16" x14ac:dyDescent="0.2">
      <c r="P89" s="63"/>
    </row>
    <row r="90" spans="16:16" x14ac:dyDescent="0.2">
      <c r="P90" s="63"/>
    </row>
    <row r="91" spans="16:16" x14ac:dyDescent="0.2">
      <c r="P91" s="63"/>
    </row>
    <row r="92" spans="16:16" x14ac:dyDescent="0.2">
      <c r="P92" s="63"/>
    </row>
    <row r="93" spans="16:16" x14ac:dyDescent="0.2">
      <c r="P93" s="63"/>
    </row>
    <row r="94" spans="16:16" x14ac:dyDescent="0.2">
      <c r="P94" s="63"/>
    </row>
    <row r="95" spans="16:16" x14ac:dyDescent="0.2">
      <c r="P95" s="63"/>
    </row>
    <row r="96" spans="16:16" x14ac:dyDescent="0.2">
      <c r="P96" s="63"/>
    </row>
    <row r="97" spans="16:16" x14ac:dyDescent="0.2">
      <c r="P97" s="63"/>
    </row>
    <row r="98" spans="16:16" x14ac:dyDescent="0.2">
      <c r="P98" s="63"/>
    </row>
    <row r="99" spans="16:16" x14ac:dyDescent="0.2">
      <c r="P99" s="63"/>
    </row>
    <row r="100" spans="16:16" x14ac:dyDescent="0.2">
      <c r="P100" s="63"/>
    </row>
    <row r="101" spans="16:16" x14ac:dyDescent="0.2">
      <c r="P101" s="63"/>
    </row>
    <row r="102" spans="16:16" x14ac:dyDescent="0.2">
      <c r="P102" s="63"/>
    </row>
    <row r="103" spans="16:16" x14ac:dyDescent="0.2">
      <c r="P103" s="63"/>
    </row>
    <row r="104" spans="16:16" x14ac:dyDescent="0.2">
      <c r="P104" s="63"/>
    </row>
    <row r="105" spans="16:16" x14ac:dyDescent="0.2">
      <c r="P105" s="63"/>
    </row>
    <row r="106" spans="16:16" x14ac:dyDescent="0.2">
      <c r="P106" s="63"/>
    </row>
    <row r="107" spans="16:16" x14ac:dyDescent="0.2">
      <c r="P107" s="6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showGridLines="0" zoomScaleNormal="100" workbookViewId="0"/>
  </sheetViews>
  <sheetFormatPr defaultColWidth="9" defaultRowHeight="12.75" x14ac:dyDescent="0.2"/>
  <cols>
    <col min="1" max="1" width="3.625" style="26" customWidth="1"/>
    <col min="2" max="2" width="24.125" style="26" customWidth="1"/>
    <col min="3" max="3" width="11" style="26" customWidth="1"/>
    <col min="4" max="9" width="12.25" style="26" customWidth="1"/>
    <col min="10" max="16384" width="9" style="26"/>
  </cols>
  <sheetData>
    <row r="2" spans="1:10" ht="31.5" customHeight="1" x14ac:dyDescent="0.25">
      <c r="B2" s="153" t="s">
        <v>123</v>
      </c>
      <c r="C2" s="153"/>
      <c r="D2" s="153"/>
      <c r="E2" s="153"/>
      <c r="F2" s="153"/>
      <c r="G2" s="153"/>
      <c r="H2" s="153"/>
    </row>
    <row r="3" spans="1:10" x14ac:dyDescent="0.2">
      <c r="B3" s="1" t="s">
        <v>99</v>
      </c>
      <c r="C3" s="14"/>
      <c r="D3" s="14"/>
      <c r="E3" s="14"/>
      <c r="F3" s="14"/>
      <c r="G3" s="14"/>
      <c r="H3" s="14"/>
    </row>
    <row r="4" spans="1:10" x14ac:dyDescent="0.2">
      <c r="B4" s="14"/>
      <c r="C4" s="14"/>
      <c r="D4" s="14"/>
      <c r="E4" s="14"/>
      <c r="F4" s="14"/>
      <c r="G4" s="14"/>
      <c r="H4" s="38"/>
    </row>
    <row r="5" spans="1:10" x14ac:dyDescent="0.2">
      <c r="A5" s="86"/>
      <c r="B5" s="81"/>
      <c r="C5" s="64"/>
      <c r="D5" s="65">
        <v>2019</v>
      </c>
      <c r="E5" s="66">
        <v>2020</v>
      </c>
      <c r="F5" s="66">
        <v>2021</v>
      </c>
      <c r="G5" s="66">
        <v>2022</v>
      </c>
      <c r="H5" s="66">
        <v>2023</v>
      </c>
      <c r="I5" s="66">
        <v>2024</v>
      </c>
    </row>
    <row r="6" spans="1:10" x14ac:dyDescent="0.2">
      <c r="A6" s="86"/>
      <c r="B6" s="147" t="s">
        <v>92</v>
      </c>
      <c r="C6" s="67" t="s">
        <v>105</v>
      </c>
      <c r="D6" s="138">
        <v>195339.2</v>
      </c>
      <c r="E6" s="139">
        <v>196092.69999999998</v>
      </c>
      <c r="F6" s="139">
        <v>215162.89999999997</v>
      </c>
      <c r="G6" s="139">
        <v>310778.3</v>
      </c>
      <c r="H6" s="139">
        <v>346894.1</v>
      </c>
      <c r="I6" s="139">
        <v>468204.09999999992</v>
      </c>
    </row>
    <row r="7" spans="1:10" x14ac:dyDescent="0.2">
      <c r="A7" s="86"/>
      <c r="B7" s="148"/>
      <c r="C7" s="68" t="s">
        <v>67</v>
      </c>
      <c r="D7" s="140">
        <v>1.3831307572593317</v>
      </c>
      <c r="E7" s="141">
        <v>1.443953009236459</v>
      </c>
      <c r="F7" s="141">
        <v>1.4542876856565061</v>
      </c>
      <c r="G7" s="141">
        <v>1.9250307722912883</v>
      </c>
      <c r="H7" s="141">
        <v>2.0163974204275585</v>
      </c>
      <c r="I7" s="142">
        <v>2.6091332159203944</v>
      </c>
    </row>
    <row r="8" spans="1:10" x14ac:dyDescent="0.2">
      <c r="A8" s="86"/>
      <c r="B8" s="87" t="s">
        <v>93</v>
      </c>
      <c r="C8" s="69"/>
      <c r="D8" s="131">
        <v>73524.400000000009</v>
      </c>
      <c r="E8" s="132">
        <v>61576.500000000015</v>
      </c>
      <c r="F8" s="132">
        <v>54615.099999999991</v>
      </c>
      <c r="G8" s="132">
        <v>67464.799999999988</v>
      </c>
      <c r="H8" s="132">
        <v>95421.599999999962</v>
      </c>
      <c r="I8" s="133">
        <v>110206.89999999998</v>
      </c>
      <c r="J8" s="70"/>
    </row>
    <row r="9" spans="1:10" x14ac:dyDescent="0.2">
      <c r="A9" s="86"/>
      <c r="B9" s="88" t="s">
        <v>94</v>
      </c>
      <c r="C9" s="71"/>
      <c r="D9" s="134">
        <v>84367.500000000015</v>
      </c>
      <c r="E9" s="135">
        <v>83210.299999999974</v>
      </c>
      <c r="F9" s="135">
        <v>87496</v>
      </c>
      <c r="G9" s="135">
        <v>121195.70000000001</v>
      </c>
      <c r="H9" s="135">
        <v>130941.70000000001</v>
      </c>
      <c r="I9" s="135">
        <v>162714.39999999997</v>
      </c>
      <c r="J9" s="70"/>
    </row>
    <row r="10" spans="1:10" x14ac:dyDescent="0.2">
      <c r="A10" s="86"/>
      <c r="B10" s="88" t="s">
        <v>95</v>
      </c>
      <c r="C10" s="71"/>
      <c r="D10" s="134">
        <v>14296.300000000003</v>
      </c>
      <c r="E10" s="135">
        <v>28316.499999999996</v>
      </c>
      <c r="F10" s="135">
        <v>45874.3</v>
      </c>
      <c r="G10" s="135">
        <v>78664.400000000023</v>
      </c>
      <c r="H10" s="135">
        <v>72579.8</v>
      </c>
      <c r="I10" s="135">
        <v>126457.49999999997</v>
      </c>
      <c r="J10" s="70"/>
    </row>
    <row r="11" spans="1:10" x14ac:dyDescent="0.2">
      <c r="A11" s="86"/>
      <c r="B11" s="89" t="s">
        <v>96</v>
      </c>
      <c r="C11" s="72"/>
      <c r="D11" s="136">
        <v>9334.5</v>
      </c>
      <c r="E11" s="137">
        <v>12260.999999999998</v>
      </c>
      <c r="F11" s="137">
        <v>14163.3</v>
      </c>
      <c r="G11" s="137">
        <v>28458.6</v>
      </c>
      <c r="H11" s="137">
        <v>30846.300000000003</v>
      </c>
      <c r="I11" s="137">
        <v>33281.5</v>
      </c>
      <c r="J11" s="70"/>
    </row>
    <row r="12" spans="1:10" x14ac:dyDescent="0.2">
      <c r="A12" s="86"/>
      <c r="B12" s="90" t="s">
        <v>97</v>
      </c>
      <c r="C12" s="73"/>
      <c r="D12" s="129">
        <v>13816.5</v>
      </c>
      <c r="E12" s="130">
        <v>10728.4</v>
      </c>
      <c r="F12" s="130">
        <v>13014.200000000003</v>
      </c>
      <c r="G12" s="130">
        <v>14994.800000000001</v>
      </c>
      <c r="H12" s="130">
        <v>17104.7</v>
      </c>
      <c r="I12" s="130">
        <v>35543.799999999996</v>
      </c>
      <c r="J12" s="70"/>
    </row>
    <row r="13" spans="1:10" x14ac:dyDescent="0.2">
      <c r="A13" s="86"/>
    </row>
    <row r="14" spans="1:10" x14ac:dyDescent="0.2">
      <c r="A14" s="86"/>
      <c r="B14" s="91" t="s">
        <v>100</v>
      </c>
    </row>
    <row r="15" spans="1:10" x14ac:dyDescent="0.2">
      <c r="A15" s="86"/>
      <c r="B15" s="149" t="s">
        <v>101</v>
      </c>
      <c r="C15" s="149"/>
      <c r="D15" s="149"/>
      <c r="E15" s="149"/>
      <c r="F15" s="149"/>
      <c r="G15" s="149"/>
      <c r="H15" s="149"/>
      <c r="I15" s="149"/>
    </row>
    <row r="16" spans="1:10" x14ac:dyDescent="0.2">
      <c r="A16" s="86"/>
      <c r="B16" s="14" t="s">
        <v>127</v>
      </c>
    </row>
    <row r="17" spans="1:9" ht="15" customHeight="1" x14ac:dyDescent="0.2">
      <c r="A17" s="86"/>
      <c r="B17" s="85" t="s">
        <v>112</v>
      </c>
    </row>
    <row r="18" spans="1:9" x14ac:dyDescent="0.2">
      <c r="A18" s="86"/>
      <c r="D18" s="74"/>
    </row>
    <row r="19" spans="1:9" x14ac:dyDescent="0.2">
      <c r="A19" s="86"/>
    </row>
    <row r="20" spans="1:9" x14ac:dyDescent="0.2">
      <c r="A20" s="86"/>
      <c r="D20" s="70"/>
      <c r="E20" s="70"/>
      <c r="F20" s="70"/>
      <c r="G20" s="70"/>
      <c r="H20" s="70"/>
      <c r="I20" s="70"/>
    </row>
    <row r="21" spans="1:9" x14ac:dyDescent="0.2">
      <c r="D21" s="70"/>
      <c r="E21" s="70"/>
      <c r="F21" s="70"/>
      <c r="G21" s="70"/>
      <c r="H21" s="70"/>
      <c r="I21" s="70"/>
    </row>
  </sheetData>
  <mergeCells count="3">
    <mergeCell ref="B2:H2"/>
    <mergeCell ref="B6:B7"/>
    <mergeCell ref="B15:I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51"/>
  <sheetViews>
    <sheetView showGridLines="0" zoomScaleNormal="100" workbookViewId="0"/>
  </sheetViews>
  <sheetFormatPr defaultColWidth="9" defaultRowHeight="12.75" x14ac:dyDescent="0.2"/>
  <cols>
    <col min="1" max="1" width="3.625" style="26" customWidth="1"/>
    <col min="2" max="2" width="16.375" style="26" customWidth="1"/>
    <col min="3" max="3" width="9" style="26"/>
    <col min="4" max="4" width="21.625" style="26" customWidth="1"/>
    <col min="5" max="6" width="12.5" style="26" customWidth="1"/>
    <col min="7" max="16384" width="9" style="26"/>
  </cols>
  <sheetData>
    <row r="2" spans="1:7" ht="32.25" customHeight="1" x14ac:dyDescent="0.2">
      <c r="B2" s="154" t="s">
        <v>124</v>
      </c>
      <c r="C2" s="154"/>
      <c r="D2" s="154"/>
      <c r="E2" s="154"/>
      <c r="F2" s="154"/>
      <c r="G2" s="75"/>
    </row>
    <row r="3" spans="1:7" x14ac:dyDescent="0.2">
      <c r="B3" s="1" t="s">
        <v>99</v>
      </c>
    </row>
    <row r="4" spans="1:7" x14ac:dyDescent="0.2">
      <c r="B4" s="14"/>
      <c r="C4" s="14"/>
      <c r="D4" s="14"/>
      <c r="E4" s="14"/>
      <c r="F4" s="14"/>
    </row>
    <row r="5" spans="1:7" x14ac:dyDescent="0.2">
      <c r="A5" s="86"/>
      <c r="B5" s="4" t="s">
        <v>63</v>
      </c>
      <c r="C5" s="4" t="s">
        <v>64</v>
      </c>
      <c r="D5" s="4" t="s">
        <v>65</v>
      </c>
      <c r="E5" s="4" t="s">
        <v>86</v>
      </c>
      <c r="F5" s="4" t="s">
        <v>87</v>
      </c>
    </row>
    <row r="6" spans="1:7" x14ac:dyDescent="0.2">
      <c r="A6" s="86"/>
      <c r="B6" s="82" t="s">
        <v>6</v>
      </c>
      <c r="C6" s="102">
        <v>2022</v>
      </c>
      <c r="D6" s="103" t="s">
        <v>110</v>
      </c>
      <c r="E6" s="112">
        <v>-301</v>
      </c>
      <c r="F6" s="112">
        <v>359</v>
      </c>
    </row>
    <row r="7" spans="1:7" x14ac:dyDescent="0.2">
      <c r="A7" s="86"/>
      <c r="B7" s="82" t="s">
        <v>6</v>
      </c>
      <c r="C7" s="102">
        <v>2023</v>
      </c>
      <c r="D7" s="103" t="s">
        <v>110</v>
      </c>
      <c r="E7" s="112">
        <v>1326</v>
      </c>
      <c r="F7" s="112">
        <v>-273</v>
      </c>
    </row>
    <row r="8" spans="1:7" x14ac:dyDescent="0.2">
      <c r="A8" s="86"/>
      <c r="B8" s="82" t="s">
        <v>6</v>
      </c>
      <c r="C8" s="102">
        <v>2024</v>
      </c>
      <c r="D8" s="103" t="s">
        <v>32</v>
      </c>
      <c r="E8" s="112">
        <v>-21</v>
      </c>
      <c r="F8" s="112">
        <v>4749</v>
      </c>
    </row>
    <row r="9" spans="1:7" x14ac:dyDescent="0.2">
      <c r="A9" s="86"/>
      <c r="B9" s="82" t="s">
        <v>9</v>
      </c>
      <c r="C9" s="102">
        <v>2024</v>
      </c>
      <c r="D9" s="103" t="s">
        <v>109</v>
      </c>
      <c r="E9" s="112">
        <v>333</v>
      </c>
      <c r="F9" s="112">
        <v>-188</v>
      </c>
    </row>
    <row r="10" spans="1:7" x14ac:dyDescent="0.2">
      <c r="A10" s="86"/>
      <c r="B10" s="82" t="s">
        <v>11</v>
      </c>
      <c r="C10" s="102">
        <v>2023</v>
      </c>
      <c r="D10" s="103" t="s">
        <v>32</v>
      </c>
      <c r="E10" s="112">
        <v>-32.6</v>
      </c>
      <c r="F10" s="112">
        <v>85</v>
      </c>
    </row>
    <row r="11" spans="1:7" x14ac:dyDescent="0.2">
      <c r="A11" s="86"/>
      <c r="B11" s="82" t="s">
        <v>11</v>
      </c>
      <c r="C11" s="102">
        <v>2024</v>
      </c>
      <c r="D11" s="103" t="s">
        <v>32</v>
      </c>
      <c r="E11" s="112">
        <v>-128.30000000000001</v>
      </c>
      <c r="F11" s="112">
        <v>71</v>
      </c>
    </row>
    <row r="12" spans="1:7" x14ac:dyDescent="0.2">
      <c r="A12" s="86"/>
      <c r="B12" s="82" t="s">
        <v>13</v>
      </c>
      <c r="C12" s="102">
        <v>2024</v>
      </c>
      <c r="D12" s="103" t="s">
        <v>109</v>
      </c>
      <c r="E12" s="112">
        <v>-192</v>
      </c>
      <c r="F12" s="112">
        <v>242</v>
      </c>
    </row>
    <row r="13" spans="1:7" x14ac:dyDescent="0.2">
      <c r="A13" s="86"/>
      <c r="B13" s="82" t="s">
        <v>22</v>
      </c>
      <c r="C13" s="102">
        <v>2023</v>
      </c>
      <c r="D13" s="103" t="s">
        <v>32</v>
      </c>
      <c r="E13" s="112">
        <v>8</v>
      </c>
      <c r="F13" s="112">
        <v>-39</v>
      </c>
    </row>
    <row r="14" spans="1:7" x14ac:dyDescent="0.2">
      <c r="A14" s="86"/>
      <c r="B14" s="104" t="s">
        <v>23</v>
      </c>
      <c r="C14" s="102">
        <v>2023</v>
      </c>
      <c r="D14" s="107" t="s">
        <v>110</v>
      </c>
      <c r="E14" s="113">
        <v>-693.8</v>
      </c>
      <c r="F14" s="113">
        <v>576</v>
      </c>
    </row>
    <row r="15" spans="1:7" x14ac:dyDescent="0.2">
      <c r="A15" s="86"/>
      <c r="B15" s="109" t="s">
        <v>23</v>
      </c>
      <c r="C15" s="110">
        <v>2024</v>
      </c>
      <c r="D15" s="107" t="s">
        <v>110</v>
      </c>
      <c r="E15" s="113">
        <v>-861.39999999999986</v>
      </c>
      <c r="F15" s="113">
        <v>598</v>
      </c>
    </row>
    <row r="16" spans="1:7" x14ac:dyDescent="0.2">
      <c r="A16" s="86"/>
      <c r="B16" s="109" t="s">
        <v>23</v>
      </c>
      <c r="C16" s="111">
        <v>2022</v>
      </c>
      <c r="D16" s="107" t="s">
        <v>32</v>
      </c>
      <c r="E16" s="113">
        <v>1292.5</v>
      </c>
      <c r="F16" s="113">
        <v>-480</v>
      </c>
    </row>
    <row r="17" spans="1:6" x14ac:dyDescent="0.2">
      <c r="A17" s="86"/>
      <c r="B17" s="109" t="s">
        <v>23</v>
      </c>
      <c r="C17" s="111">
        <v>2023</v>
      </c>
      <c r="D17" s="107" t="s">
        <v>32</v>
      </c>
      <c r="E17" s="113">
        <v>663.7</v>
      </c>
      <c r="F17" s="113">
        <v>-429</v>
      </c>
    </row>
    <row r="18" spans="1:6" x14ac:dyDescent="0.2">
      <c r="A18" s="86"/>
      <c r="B18" s="105" t="s">
        <v>23</v>
      </c>
      <c r="C18" s="106">
        <v>2024</v>
      </c>
      <c r="D18" s="108" t="s">
        <v>32</v>
      </c>
      <c r="E18" s="114">
        <v>1011.1</v>
      </c>
      <c r="F18" s="114">
        <v>-619</v>
      </c>
    </row>
    <row r="19" spans="1:6" x14ac:dyDescent="0.2">
      <c r="B19" s="76"/>
      <c r="C19" s="77"/>
      <c r="D19" s="78"/>
      <c r="E19" s="79"/>
      <c r="F19" s="79"/>
    </row>
    <row r="20" spans="1:6" ht="15" customHeight="1" x14ac:dyDescent="0.2">
      <c r="B20" s="14" t="s">
        <v>125</v>
      </c>
      <c r="C20" s="49"/>
      <c r="D20" s="49"/>
      <c r="E20" s="49"/>
      <c r="F20" s="49"/>
    </row>
    <row r="21" spans="1:6" x14ac:dyDescent="0.2">
      <c r="A21" s="14"/>
      <c r="B21" s="85" t="s">
        <v>115</v>
      </c>
      <c r="C21" s="49"/>
      <c r="D21" s="49"/>
      <c r="E21" s="49"/>
      <c r="F21" s="49"/>
    </row>
    <row r="22" spans="1:6" x14ac:dyDescent="0.2">
      <c r="C22" s="49"/>
      <c r="D22" s="49"/>
      <c r="E22" s="49"/>
      <c r="F22" s="49"/>
    </row>
    <row r="23" spans="1:6" x14ac:dyDescent="0.2">
      <c r="C23" s="49"/>
      <c r="D23" s="49"/>
      <c r="E23" s="49"/>
      <c r="F23" s="49"/>
    </row>
    <row r="24" spans="1:6" x14ac:dyDescent="0.2">
      <c r="B24" s="80"/>
      <c r="C24" s="49"/>
      <c r="D24" s="49"/>
      <c r="E24" s="49"/>
      <c r="F24" s="49"/>
    </row>
    <row r="25" spans="1:6" x14ac:dyDescent="0.2">
      <c r="C25" s="49"/>
      <c r="D25" s="49"/>
      <c r="E25" s="49"/>
      <c r="F25" s="49"/>
    </row>
    <row r="26" spans="1:6" x14ac:dyDescent="0.2">
      <c r="C26" s="49"/>
      <c r="D26" s="49"/>
      <c r="E26" s="49"/>
      <c r="F26" s="49"/>
    </row>
    <row r="27" spans="1:6" x14ac:dyDescent="0.2">
      <c r="C27" s="49"/>
      <c r="D27" s="49"/>
      <c r="E27" s="49"/>
      <c r="F27" s="49"/>
    </row>
    <row r="28" spans="1:6" x14ac:dyDescent="0.2">
      <c r="C28" s="49"/>
      <c r="D28" s="49"/>
      <c r="E28" s="49"/>
      <c r="F28" s="49"/>
    </row>
    <row r="29" spans="1:6" x14ac:dyDescent="0.2">
      <c r="C29" s="49"/>
      <c r="D29" s="49"/>
      <c r="E29" s="49"/>
      <c r="F29" s="49"/>
    </row>
    <row r="30" spans="1:6" x14ac:dyDescent="0.2">
      <c r="C30" s="49"/>
      <c r="D30" s="49"/>
      <c r="E30" s="49"/>
      <c r="F30" s="49"/>
    </row>
    <row r="31" spans="1:6" x14ac:dyDescent="0.2">
      <c r="C31" s="49"/>
      <c r="D31" s="49"/>
      <c r="E31" s="49"/>
      <c r="F31" s="49"/>
    </row>
    <row r="32" spans="1:6" x14ac:dyDescent="0.2">
      <c r="C32" s="49"/>
      <c r="D32" s="49"/>
      <c r="E32" s="49"/>
      <c r="F32" s="49"/>
    </row>
    <row r="33" spans="3:6" x14ac:dyDescent="0.2">
      <c r="C33" s="49"/>
      <c r="D33" s="49"/>
      <c r="E33" s="49"/>
      <c r="F33" s="49"/>
    </row>
    <row r="34" spans="3:6" x14ac:dyDescent="0.2">
      <c r="C34" s="49"/>
      <c r="D34" s="49"/>
      <c r="E34" s="49"/>
      <c r="F34" s="49"/>
    </row>
    <row r="35" spans="3:6" x14ac:dyDescent="0.2">
      <c r="C35" s="49"/>
      <c r="D35" s="49"/>
      <c r="E35" s="49"/>
      <c r="F35" s="49"/>
    </row>
    <row r="36" spans="3:6" x14ac:dyDescent="0.2">
      <c r="C36" s="49"/>
      <c r="D36" s="49"/>
      <c r="E36" s="49"/>
      <c r="F36" s="49"/>
    </row>
    <row r="37" spans="3:6" x14ac:dyDescent="0.2">
      <c r="C37" s="49"/>
      <c r="D37" s="49"/>
      <c r="E37" s="49"/>
      <c r="F37" s="49"/>
    </row>
    <row r="38" spans="3:6" x14ac:dyDescent="0.2">
      <c r="C38" s="49"/>
      <c r="D38" s="49"/>
      <c r="E38" s="49"/>
      <c r="F38" s="49"/>
    </row>
    <row r="39" spans="3:6" x14ac:dyDescent="0.2">
      <c r="C39" s="49"/>
      <c r="D39" s="49"/>
      <c r="E39" s="49"/>
      <c r="F39" s="49"/>
    </row>
    <row r="40" spans="3:6" x14ac:dyDescent="0.2">
      <c r="C40" s="49"/>
      <c r="D40" s="49"/>
      <c r="E40" s="49"/>
      <c r="F40" s="49"/>
    </row>
    <row r="41" spans="3:6" x14ac:dyDescent="0.2">
      <c r="C41" s="49"/>
      <c r="D41" s="49"/>
      <c r="E41" s="49"/>
      <c r="F41" s="49"/>
    </row>
    <row r="42" spans="3:6" x14ac:dyDescent="0.2">
      <c r="C42" s="49"/>
      <c r="D42" s="49"/>
      <c r="E42" s="49"/>
      <c r="F42" s="49"/>
    </row>
    <row r="43" spans="3:6" x14ac:dyDescent="0.2">
      <c r="C43" s="49"/>
      <c r="D43" s="49"/>
      <c r="E43" s="49"/>
      <c r="F43" s="49"/>
    </row>
    <row r="44" spans="3:6" x14ac:dyDescent="0.2">
      <c r="C44" s="49"/>
      <c r="D44" s="49"/>
      <c r="E44" s="49"/>
      <c r="F44" s="49"/>
    </row>
    <row r="45" spans="3:6" x14ac:dyDescent="0.2">
      <c r="C45" s="49"/>
      <c r="D45" s="49"/>
      <c r="E45" s="49"/>
      <c r="F45" s="49"/>
    </row>
    <row r="46" spans="3:6" x14ac:dyDescent="0.2">
      <c r="C46" s="49"/>
      <c r="D46" s="49"/>
      <c r="E46" s="49"/>
      <c r="F46" s="49"/>
    </row>
    <row r="47" spans="3:6" x14ac:dyDescent="0.2">
      <c r="C47" s="49"/>
      <c r="D47" s="49"/>
      <c r="E47" s="49"/>
      <c r="F47" s="49"/>
    </row>
    <row r="48" spans="3:6" x14ac:dyDescent="0.2">
      <c r="C48" s="49"/>
      <c r="D48" s="49"/>
      <c r="E48" s="49"/>
      <c r="F48" s="49"/>
    </row>
    <row r="49" spans="3:6" x14ac:dyDescent="0.2">
      <c r="C49" s="49"/>
      <c r="D49" s="49"/>
      <c r="E49" s="49"/>
      <c r="F49" s="49"/>
    </row>
    <row r="50" spans="3:6" x14ac:dyDescent="0.2">
      <c r="C50" s="49"/>
      <c r="D50" s="49"/>
      <c r="E50" s="49"/>
      <c r="F50" s="49"/>
    </row>
    <row r="51" spans="3:6" x14ac:dyDescent="0.2">
      <c r="C51" s="49"/>
      <c r="D51" s="49"/>
      <c r="E51" s="49"/>
      <c r="F51" s="49"/>
    </row>
  </sheetData>
  <mergeCells count="1">
    <mergeCell ref="B2:F2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8"/>
  <sheetViews>
    <sheetView showGridLines="0" zoomScaleNormal="100" workbookViewId="0"/>
  </sheetViews>
  <sheetFormatPr defaultColWidth="9" defaultRowHeight="12.75" x14ac:dyDescent="0.2"/>
  <cols>
    <col min="1" max="1" width="3.625" style="26" customWidth="1"/>
    <col min="2" max="2" width="15.75" style="26" customWidth="1"/>
    <col min="3" max="3" width="8.25" style="26" customWidth="1"/>
    <col min="4" max="4" width="19.125" style="26" customWidth="1"/>
    <col min="5" max="5" width="15.25" style="26" customWidth="1"/>
    <col min="6" max="6" width="14.375" style="26" customWidth="1"/>
    <col min="7" max="7" width="9" style="26"/>
    <col min="8" max="19" width="10.5" style="26" bestFit="1" customWidth="1"/>
    <col min="20" max="16384" width="9" style="26"/>
  </cols>
  <sheetData>
    <row r="2" spans="1:7" s="14" customFormat="1" ht="32.25" customHeight="1" x14ac:dyDescent="0.2">
      <c r="B2" s="154" t="s">
        <v>126</v>
      </c>
      <c r="C2" s="154"/>
      <c r="D2" s="154"/>
      <c r="E2" s="154"/>
      <c r="F2" s="154"/>
      <c r="G2" s="75"/>
    </row>
    <row r="3" spans="1:7" x14ac:dyDescent="0.2">
      <c r="B3" s="1" t="s">
        <v>99</v>
      </c>
    </row>
    <row r="5" spans="1:7" x14ac:dyDescent="0.2">
      <c r="A5" s="98"/>
      <c r="B5" s="81" t="s">
        <v>63</v>
      </c>
      <c r="C5" s="81" t="s">
        <v>64</v>
      </c>
      <c r="D5" s="81" t="s">
        <v>88</v>
      </c>
      <c r="E5" s="81" t="s">
        <v>84</v>
      </c>
      <c r="F5" s="81" t="s">
        <v>85</v>
      </c>
    </row>
    <row r="6" spans="1:7" x14ac:dyDescent="0.2">
      <c r="A6" s="98"/>
      <c r="B6" s="82" t="s">
        <v>6</v>
      </c>
      <c r="C6" s="123">
        <v>2022</v>
      </c>
      <c r="D6" s="124" t="s">
        <v>72</v>
      </c>
      <c r="E6" s="122">
        <v>-16152</v>
      </c>
      <c r="F6" s="122">
        <v>496.69999999999982</v>
      </c>
    </row>
    <row r="7" spans="1:7" x14ac:dyDescent="0.2">
      <c r="A7" s="98"/>
      <c r="B7" s="82" t="s">
        <v>6</v>
      </c>
      <c r="C7" s="123">
        <v>2024</v>
      </c>
      <c r="D7" s="124" t="s">
        <v>72</v>
      </c>
      <c r="E7" s="122">
        <v>-13469</v>
      </c>
      <c r="F7" s="122">
        <v>7988.2999999999993</v>
      </c>
    </row>
    <row r="8" spans="1:7" x14ac:dyDescent="0.2">
      <c r="A8" s="98"/>
      <c r="B8" s="82" t="s">
        <v>14</v>
      </c>
      <c r="C8" s="123">
        <v>2022</v>
      </c>
      <c r="D8" s="124" t="s">
        <v>72</v>
      </c>
      <c r="E8" s="122">
        <v>7249</v>
      </c>
      <c r="F8" s="122">
        <v>-3491.2999999999647</v>
      </c>
    </row>
    <row r="9" spans="1:7" x14ac:dyDescent="0.2">
      <c r="A9" s="98"/>
      <c r="B9" s="82" t="s">
        <v>14</v>
      </c>
      <c r="C9" s="123">
        <v>2023</v>
      </c>
      <c r="D9" s="124" t="s">
        <v>72</v>
      </c>
      <c r="E9" s="122">
        <v>9499</v>
      </c>
      <c r="F9" s="122">
        <v>-963.40000000001146</v>
      </c>
    </row>
    <row r="10" spans="1:7" x14ac:dyDescent="0.2">
      <c r="A10" s="98"/>
      <c r="B10" s="83" t="s">
        <v>16</v>
      </c>
      <c r="C10" s="117">
        <v>2024</v>
      </c>
      <c r="D10" s="125" t="s">
        <v>72</v>
      </c>
      <c r="E10" s="119">
        <v>2140.5</v>
      </c>
      <c r="F10" s="119">
        <v>-9732</v>
      </c>
    </row>
    <row r="11" spans="1:7" x14ac:dyDescent="0.2">
      <c r="A11" s="98"/>
      <c r="B11" s="83" t="s">
        <v>25</v>
      </c>
      <c r="C11" s="117">
        <v>2022</v>
      </c>
      <c r="D11" s="125" t="s">
        <v>72</v>
      </c>
      <c r="E11" s="119">
        <v>-546</v>
      </c>
      <c r="F11" s="119">
        <v>963.89999999998872</v>
      </c>
    </row>
    <row r="12" spans="1:7" x14ac:dyDescent="0.2">
      <c r="A12" s="98"/>
      <c r="B12" s="116" t="s">
        <v>8</v>
      </c>
      <c r="C12" s="117">
        <v>2024</v>
      </c>
      <c r="D12" s="118" t="s">
        <v>128</v>
      </c>
      <c r="E12" s="119">
        <v>-593882</v>
      </c>
      <c r="F12" s="119">
        <v>10231</v>
      </c>
    </row>
    <row r="13" spans="1:7" x14ac:dyDescent="0.2">
      <c r="A13" s="98"/>
      <c r="B13" s="116" t="s">
        <v>10</v>
      </c>
      <c r="C13" s="117">
        <v>2022</v>
      </c>
      <c r="D13" s="118" t="s">
        <v>128</v>
      </c>
      <c r="E13" s="119">
        <v>83976</v>
      </c>
      <c r="F13" s="119">
        <v>-57460</v>
      </c>
    </row>
    <row r="14" spans="1:7" x14ac:dyDescent="0.2">
      <c r="A14" s="98"/>
      <c r="B14" s="84" t="s">
        <v>13</v>
      </c>
      <c r="C14" s="121">
        <v>2024</v>
      </c>
      <c r="D14" s="120" t="s">
        <v>128</v>
      </c>
      <c r="E14" s="115">
        <v>364.8</v>
      </c>
      <c r="F14" s="115">
        <v>-134.40000000000873</v>
      </c>
    </row>
    <row r="15" spans="1:7" ht="30" customHeight="1" x14ac:dyDescent="0.2">
      <c r="B15" s="150" t="s">
        <v>116</v>
      </c>
      <c r="C15" s="150"/>
      <c r="D15" s="150"/>
      <c r="E15" s="150"/>
      <c r="F15" s="150"/>
    </row>
    <row r="16" spans="1:7" x14ac:dyDescent="0.2">
      <c r="B16" s="14"/>
      <c r="C16" s="49"/>
      <c r="D16" s="49"/>
      <c r="E16" s="49"/>
      <c r="F16" s="49"/>
    </row>
    <row r="17" spans="3:6" x14ac:dyDescent="0.2">
      <c r="C17" s="49"/>
      <c r="D17" s="49"/>
      <c r="E17" s="49"/>
      <c r="F17" s="49"/>
    </row>
    <row r="18" spans="3:6" x14ac:dyDescent="0.2">
      <c r="C18" s="49"/>
      <c r="D18" s="49"/>
      <c r="E18" s="49"/>
      <c r="F18" s="49"/>
    </row>
  </sheetData>
  <mergeCells count="2">
    <mergeCell ref="B2:F2"/>
    <mergeCell ref="B15:F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</vt:lpstr>
      <vt:lpstr>Table 2</vt:lpstr>
      <vt:lpstr>Figure 1</vt:lpstr>
      <vt:lpstr>Figure 2</vt:lpstr>
      <vt:lpstr>Figure 3</vt:lpstr>
      <vt:lpstr>Table 3</vt:lpstr>
      <vt:lpstr>Table 4</vt:lpstr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OBRZUT Robert (ESTAT)</dc:creator>
  <cp:lastModifiedBy>POSPISIL Peter (ESTAT)</cp:lastModifiedBy>
  <cp:lastPrinted>2015-10-15T12:49:18Z</cp:lastPrinted>
  <dcterms:created xsi:type="dcterms:W3CDTF">2015-09-30T15:00:36Z</dcterms:created>
  <dcterms:modified xsi:type="dcterms:W3CDTF">2025-06-13T19:16:59Z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2024-06-17T07:14:29Z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7729d560-416e-4b17-8eec-9ab3b725466d</vt:lpwstr>
  </property>
  <property fmtid="{D5CDD505-2E9C-101B-9397-08002B2CF9AE}" pid="8" name="MSIP_Label_6bd9ddd1-4d20-43f6-abfa-fc3c07406f94_ContentBits">
    <vt:lpwstr>0</vt:lpwstr>
  </property>
</Properties>
</file>