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codeName="ThisWorkbook" autoCompressPictures="0"/>
  <mc:AlternateContent xmlns:mc="http://schemas.openxmlformats.org/markup-compatibility/2006">
    <mc:Choice Requires="x15">
      <x15ac:absPath xmlns:x15ac="http://schemas.microsoft.com/office/spreadsheetml/2010/11/ac" url="G:\AgSTAT\Projects\EU-SILC methodology and publications\2. Tasks\Task 2 - Publications based on EU-SILC - type P\P.3.3  SE article_Material deprivation\"/>
    </mc:Choice>
  </mc:AlternateContent>
  <xr:revisionPtr revIDLastSave="0" documentId="13_ncr:1_{33E94AB8-9448-4CD7-A3C1-B7BACB5E42DC}" xr6:coauthVersionLast="47" xr6:coauthVersionMax="47" xr10:uidLastSave="{00000000-0000-0000-0000-000000000000}"/>
  <bookViews>
    <workbookView xWindow="-120" yWindow="-120" windowWidth="29040" windowHeight="15720" tabRatio="695" xr2:uid="{00000000-000D-0000-FFFF-FFFF00000000}"/>
  </bookViews>
  <sheets>
    <sheet name="Figure 1" sheetId="77" r:id="rId1"/>
    <sheet name="Figure 2" sheetId="82" r:id="rId2"/>
    <sheet name="Figure 3" sheetId="81" r:id="rId3"/>
    <sheet name="Map 1" sheetId="76" r:id="rId4"/>
    <sheet name="Figure 4" sheetId="80" r:id="rId5"/>
  </sheets>
  <definedNames>
    <definedName name="_xlnm.Print_Area" localSheetId="0">'Figure 1'!$A$1:$AX$25</definedName>
    <definedName name="_xlnm.Print_Area" localSheetId="1">'Figure 2'!$A$1:$AV$58</definedName>
    <definedName name="_xlnm.Print_Area" localSheetId="2">'Figure 3'!$A$1:$AW$58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80" l="1" a="1"/>
  <c r="K34" i="80" s="1"/>
  <c r="F40" i="81"/>
  <c r="F17" i="81"/>
  <c r="F18" i="81"/>
  <c r="F36" i="81"/>
  <c r="F35" i="81"/>
  <c r="F31" i="81"/>
  <c r="F32" i="81"/>
  <c r="F19" i="81"/>
  <c r="F13" i="81"/>
  <c r="F27" i="81"/>
  <c r="F22" i="81"/>
  <c r="F33" i="81"/>
  <c r="F38" i="81"/>
  <c r="F20" i="81"/>
  <c r="F24" i="81"/>
  <c r="F15" i="81"/>
  <c r="F37" i="81"/>
  <c r="F25" i="81"/>
  <c r="F14" i="81"/>
  <c r="F34" i="81"/>
  <c r="F29" i="81"/>
  <c r="F23" i="81"/>
  <c r="F16" i="81"/>
  <c r="F28" i="81"/>
  <c r="F26" i="81"/>
  <c r="F21" i="81"/>
  <c r="F30" i="81"/>
  <c r="F12" i="81"/>
  <c r="F10" i="81"/>
  <c r="K36" i="80" a="1"/>
  <c r="K36" i="80" s="1"/>
  <c r="K31" i="80" a="1"/>
  <c r="K31" i="80" s="1"/>
  <c r="K33" i="80" a="1"/>
  <c r="K33" i="80" s="1"/>
  <c r="K18" i="80" a="1"/>
  <c r="K18" i="80" s="1"/>
  <c r="K25" i="80" a="1"/>
  <c r="K25" i="80" s="1"/>
  <c r="K29" i="80" a="1"/>
  <c r="K29" i="80" s="1"/>
  <c r="K21" i="80" a="1"/>
  <c r="K21" i="80" s="1"/>
  <c r="K27" i="80" a="1"/>
  <c r="K27" i="80" s="1"/>
  <c r="K17" i="80" a="1"/>
  <c r="K17" i="80" s="1"/>
  <c r="K19" i="80" a="1"/>
  <c r="K19" i="80" s="1"/>
  <c r="K13" i="80" a="1"/>
  <c r="K13" i="80" s="1"/>
  <c r="K28" i="80" a="1"/>
  <c r="K28" i="80" s="1"/>
  <c r="K14" i="80" a="1"/>
  <c r="K14" i="80" s="1"/>
  <c r="K16" i="80" a="1"/>
  <c r="K16" i="80" s="1"/>
  <c r="K30" i="80" a="1"/>
  <c r="K30" i="80" s="1"/>
  <c r="K24" i="80" a="1"/>
  <c r="K24" i="80" s="1"/>
  <c r="K26" i="80" a="1"/>
  <c r="K26" i="80" s="1"/>
  <c r="K23" i="80" a="1"/>
  <c r="K23" i="80" s="1"/>
  <c r="K15" i="80" a="1"/>
  <c r="K15" i="80" s="1"/>
  <c r="K32" i="80" a="1"/>
  <c r="K32" i="80" s="1"/>
  <c r="K22" i="80" a="1"/>
  <c r="K22" i="80" s="1"/>
  <c r="J18" i="80" a="1"/>
  <c r="J18" i="80" s="1"/>
  <c r="J25" i="80" a="1"/>
  <c r="J25" i="80" s="1"/>
  <c r="J29" i="80" a="1"/>
  <c r="J29" i="80" s="1"/>
  <c r="J21" i="80" a="1"/>
  <c r="J21" i="80" s="1"/>
  <c r="J27" i="80" a="1"/>
  <c r="J27" i="80" s="1"/>
  <c r="J17" i="80" a="1"/>
  <c r="J17" i="80" s="1"/>
  <c r="J19" i="80" a="1"/>
  <c r="J19" i="80" s="1"/>
  <c r="J13" i="80" a="1"/>
  <c r="J13" i="80" s="1"/>
  <c r="J28" i="80" a="1"/>
  <c r="J28" i="80" s="1"/>
  <c r="L28" i="80" s="1"/>
  <c r="J14" i="80" a="1"/>
  <c r="J14" i="80" s="1"/>
  <c r="J34" i="80" a="1"/>
  <c r="J34" i="80" s="1"/>
  <c r="J16" i="80" a="1"/>
  <c r="J16" i="80" s="1"/>
  <c r="J30" i="80" a="1"/>
  <c r="J30" i="80" s="1"/>
  <c r="J24" i="80" a="1"/>
  <c r="J24" i="80" s="1"/>
  <c r="J26" i="80" a="1"/>
  <c r="J26" i="80" s="1"/>
  <c r="J23" i="80" a="1"/>
  <c r="J23" i="80" s="1"/>
  <c r="J15" i="80" a="1"/>
  <c r="J15" i="80" s="1"/>
  <c r="J32" i="80" a="1"/>
  <c r="J32" i="80" s="1"/>
  <c r="J22" i="80" a="1"/>
  <c r="J22" i="80" s="1"/>
  <c r="J33" i="80" a="1"/>
  <c r="J33" i="80" s="1"/>
  <c r="J31" i="80" a="1"/>
  <c r="J31" i="80" s="1"/>
  <c r="J36" i="80" a="1"/>
  <c r="J36" i="80" s="1"/>
  <c r="K20" i="80" a="1"/>
  <c r="K20" i="80" s="1"/>
  <c r="J20" i="80" a="1"/>
  <c r="J20" i="80" s="1"/>
  <c r="F13" i="76" a="1"/>
  <c r="F13" i="76" s="1"/>
  <c r="F14" i="76" a="1"/>
  <c r="F14" i="76" s="1"/>
  <c r="F15" i="76" a="1"/>
  <c r="F15" i="76"/>
  <c r="F16" i="76" a="1"/>
  <c r="F16" i="76"/>
  <c r="F17" i="76" a="1"/>
  <c r="F17" i="76" s="1"/>
  <c r="F18" i="76" a="1"/>
  <c r="F18" i="76"/>
  <c r="F19" i="76" a="1"/>
  <c r="F19" i="76" s="1"/>
  <c r="F20" i="76" a="1"/>
  <c r="F20" i="76" s="1"/>
  <c r="F21" i="76" a="1"/>
  <c r="F21" i="76" s="1"/>
  <c r="F22" i="76" a="1"/>
  <c r="F22" i="76"/>
  <c r="F23" i="76" a="1"/>
  <c r="F23" i="76" s="1"/>
  <c r="F24" i="76" a="1"/>
  <c r="F24" i="76"/>
  <c r="F25" i="76" a="1"/>
  <c r="F25" i="76" s="1"/>
  <c r="F26" i="76" a="1"/>
  <c r="F26" i="76" s="1"/>
  <c r="F27" i="76" a="1"/>
  <c r="F27" i="76" s="1"/>
  <c r="F28" i="76" a="1"/>
  <c r="F28" i="76" s="1"/>
  <c r="F29" i="76" a="1"/>
  <c r="F29" i="76" s="1"/>
  <c r="F30" i="76" a="1"/>
  <c r="F30" i="76"/>
  <c r="F31" i="76" a="1"/>
  <c r="F31" i="76" s="1"/>
  <c r="F32" i="76" a="1"/>
  <c r="F32" i="76" s="1"/>
  <c r="F33" i="76" a="1"/>
  <c r="F33" i="76" s="1"/>
  <c r="F34" i="76" a="1"/>
  <c r="F34" i="76" s="1"/>
  <c r="F35" i="76" a="1"/>
  <c r="F35" i="76" s="1"/>
  <c r="F36" i="76" a="1"/>
  <c r="F36" i="76"/>
  <c r="F37" i="76" a="1"/>
  <c r="F37" i="76" s="1"/>
  <c r="F38" i="76" a="1"/>
  <c r="F38" i="76" s="1"/>
  <c r="F39" i="76" a="1"/>
  <c r="F39" i="76" s="1"/>
  <c r="F40" i="76" a="1"/>
  <c r="F40" i="76" s="1"/>
  <c r="F41" i="76" a="1"/>
  <c r="F41" i="76" s="1"/>
  <c r="F42" i="76" a="1"/>
  <c r="F42" i="76"/>
  <c r="F43" i="76" a="1"/>
  <c r="F43" i="76" s="1"/>
  <c r="F44" i="76" a="1"/>
  <c r="F44" i="76" s="1"/>
  <c r="F45" i="76" a="1"/>
  <c r="F45" i="76" s="1"/>
  <c r="F46" i="76" a="1"/>
  <c r="F46" i="76" s="1"/>
  <c r="F47" i="76" a="1"/>
  <c r="F47" i="76" s="1"/>
  <c r="F48" i="76" a="1"/>
  <c r="F48" i="76"/>
  <c r="F49" i="76" a="1"/>
  <c r="F49" i="76" s="1"/>
  <c r="F50" i="76" a="1"/>
  <c r="F50" i="76" s="1"/>
  <c r="F51" i="76" a="1"/>
  <c r="F51" i="76" s="1"/>
  <c r="F52" i="76" a="1"/>
  <c r="F52" i="76" s="1"/>
  <c r="F53" i="76" a="1"/>
  <c r="F53" i="76" s="1"/>
  <c r="F54" i="76" a="1"/>
  <c r="F54" i="76"/>
  <c r="F55" i="76" a="1"/>
  <c r="F55" i="76" s="1"/>
  <c r="F56" i="76" a="1"/>
  <c r="F56" i="76" s="1"/>
  <c r="F57" i="76" a="1"/>
  <c r="F57" i="76" s="1"/>
  <c r="F58" i="76" a="1"/>
  <c r="F58" i="76" s="1"/>
  <c r="F59" i="76" a="1"/>
  <c r="F59" i="76" s="1"/>
  <c r="F60" i="76" a="1"/>
  <c r="F60" i="76"/>
  <c r="F61" i="76" a="1"/>
  <c r="F61" i="76" s="1"/>
  <c r="F62" i="76" a="1"/>
  <c r="F62" i="76" s="1"/>
  <c r="F63" i="76" a="1"/>
  <c r="F63" i="76" s="1"/>
  <c r="F64" i="76" a="1"/>
  <c r="F64" i="76" s="1"/>
  <c r="F65" i="76" a="1"/>
  <c r="F65" i="76" s="1"/>
  <c r="F66" i="76" a="1"/>
  <c r="F66" i="76"/>
  <c r="F67" i="76" a="1"/>
  <c r="F67" i="76" s="1"/>
  <c r="F68" i="76" a="1"/>
  <c r="F68" i="76" s="1"/>
  <c r="F69" i="76" a="1"/>
  <c r="F69" i="76" s="1"/>
  <c r="F70" i="76" a="1"/>
  <c r="F70" i="76" s="1"/>
  <c r="F71" i="76" a="1"/>
  <c r="F71" i="76" s="1"/>
  <c r="F72" i="76" a="1"/>
  <c r="F72" i="76"/>
  <c r="F73" i="76" a="1"/>
  <c r="F73" i="76" s="1"/>
  <c r="F74" i="76" a="1"/>
  <c r="F74" i="76" s="1"/>
  <c r="F75" i="76" a="1"/>
  <c r="F75" i="76" s="1"/>
  <c r="F76" i="76" a="1"/>
  <c r="F76" i="76" s="1"/>
  <c r="F77" i="76" a="1"/>
  <c r="F77" i="76" s="1"/>
  <c r="F78" i="76" a="1"/>
  <c r="F78" i="76"/>
  <c r="F79" i="76" a="1"/>
  <c r="F79" i="76" s="1"/>
  <c r="F80" i="76" a="1"/>
  <c r="F80" i="76" s="1"/>
  <c r="F81" i="76" a="1"/>
  <c r="F81" i="76" s="1"/>
  <c r="F82" i="76" a="1"/>
  <c r="F82" i="76" s="1"/>
  <c r="F83" i="76" a="1"/>
  <c r="F83" i="76" s="1"/>
  <c r="F84" i="76" a="1"/>
  <c r="F84" i="76"/>
  <c r="F85" i="76" a="1"/>
  <c r="F85" i="76" s="1"/>
  <c r="F86" i="76" a="1"/>
  <c r="F86" i="76" s="1"/>
  <c r="F87" i="76" a="1"/>
  <c r="F87" i="76" s="1"/>
  <c r="F88" i="76" a="1"/>
  <c r="F88" i="76" s="1"/>
  <c r="F89" i="76" a="1"/>
  <c r="F89" i="76" s="1"/>
  <c r="F90" i="76" a="1"/>
  <c r="F90" i="76"/>
  <c r="F91" i="76" a="1"/>
  <c r="F91" i="76" s="1"/>
  <c r="F92" i="76" a="1"/>
  <c r="F92" i="76" s="1"/>
  <c r="F93" i="76" a="1"/>
  <c r="F93" i="76" s="1"/>
  <c r="F94" i="76" a="1"/>
  <c r="F94" i="76" s="1"/>
  <c r="F95" i="76" a="1"/>
  <c r="F95" i="76" s="1"/>
  <c r="F96" i="76" a="1"/>
  <c r="F96" i="76"/>
  <c r="F97" i="76" a="1"/>
  <c r="F97" i="76" s="1"/>
  <c r="F98" i="76" a="1"/>
  <c r="F98" i="76" s="1"/>
  <c r="F99" i="76" a="1"/>
  <c r="F99" i="76" s="1"/>
  <c r="F100" i="76" a="1"/>
  <c r="F100" i="76" s="1"/>
  <c r="F101" i="76" a="1"/>
  <c r="F101" i="76" s="1"/>
  <c r="F102" i="76" a="1"/>
  <c r="F102" i="76"/>
  <c r="F103" i="76" a="1"/>
  <c r="F103" i="76" s="1"/>
  <c r="F104" i="76" a="1"/>
  <c r="F104" i="76" s="1"/>
  <c r="F105" i="76" a="1"/>
  <c r="F105" i="76" s="1"/>
  <c r="F106" i="76" a="1"/>
  <c r="F106" i="76" s="1"/>
  <c r="F107" i="76" a="1"/>
  <c r="F107" i="76" s="1"/>
  <c r="F108" i="76" a="1"/>
  <c r="F108" i="76"/>
  <c r="F109" i="76" a="1"/>
  <c r="F109" i="76" s="1"/>
  <c r="F110" i="76" a="1"/>
  <c r="F110" i="76" s="1"/>
  <c r="F111" i="76" a="1"/>
  <c r="F111" i="76" s="1"/>
  <c r="F112" i="76" a="1"/>
  <c r="F112" i="76" s="1"/>
  <c r="F113" i="76" a="1"/>
  <c r="F113" i="76" s="1"/>
  <c r="F114" i="76" a="1"/>
  <c r="F114" i="76"/>
  <c r="F115" i="76" a="1"/>
  <c r="F115" i="76" s="1"/>
  <c r="F116" i="76" a="1"/>
  <c r="F116" i="76" s="1"/>
  <c r="F117" i="76" a="1"/>
  <c r="F117" i="76" s="1"/>
  <c r="F118" i="76" a="1"/>
  <c r="F118" i="76" s="1"/>
  <c r="F119" i="76" a="1"/>
  <c r="F119" i="76" s="1"/>
  <c r="F120" i="76" a="1"/>
  <c r="F120" i="76"/>
  <c r="F121" i="76" a="1"/>
  <c r="F121" i="76" s="1"/>
  <c r="F122" i="76" a="1"/>
  <c r="F122" i="76" s="1"/>
  <c r="F123" i="76" a="1"/>
  <c r="F123" i="76" s="1"/>
  <c r="F124" i="76" a="1"/>
  <c r="F124" i="76" s="1"/>
  <c r="F125" i="76" a="1"/>
  <c r="F125" i="76" s="1"/>
  <c r="F126" i="76" a="1"/>
  <c r="F126" i="76"/>
  <c r="F127" i="76" a="1"/>
  <c r="F127" i="76" s="1"/>
  <c r="F128" i="76" a="1"/>
  <c r="F128" i="76" s="1"/>
  <c r="F129" i="76" a="1"/>
  <c r="F129" i="76" s="1"/>
  <c r="F130" i="76" a="1"/>
  <c r="F130" i="76" s="1"/>
  <c r="F131" i="76" a="1"/>
  <c r="F131" i="76" s="1"/>
  <c r="F132" i="76" a="1"/>
  <c r="F132" i="76"/>
  <c r="F133" i="76" a="1"/>
  <c r="F133" i="76" s="1"/>
  <c r="F134" i="76" a="1"/>
  <c r="F134" i="76" s="1"/>
  <c r="F135" i="76" a="1"/>
  <c r="F135" i="76" s="1"/>
  <c r="F136" i="76" a="1"/>
  <c r="F136" i="76" s="1"/>
  <c r="F137" i="76" a="1"/>
  <c r="F137" i="76" s="1"/>
  <c r="F138" i="76" a="1"/>
  <c r="F138" i="76"/>
  <c r="F139" i="76" a="1"/>
  <c r="F139" i="76" s="1"/>
  <c r="F140" i="76" a="1"/>
  <c r="F140" i="76" s="1"/>
  <c r="F141" i="76" a="1"/>
  <c r="F141" i="76" s="1"/>
  <c r="F142" i="76" a="1"/>
  <c r="F142" i="76" s="1"/>
  <c r="F143" i="76" a="1"/>
  <c r="F143" i="76" s="1"/>
  <c r="F144" i="76" a="1"/>
  <c r="F144" i="76"/>
  <c r="F145" i="76" a="1"/>
  <c r="F145" i="76" s="1"/>
  <c r="F146" i="76" a="1"/>
  <c r="F146" i="76" s="1"/>
  <c r="F147" i="76" a="1"/>
  <c r="F147" i="76" s="1"/>
  <c r="F148" i="76" a="1"/>
  <c r="F148" i="76" s="1"/>
  <c r="F149" i="76" a="1"/>
  <c r="F149" i="76" s="1"/>
  <c r="F150" i="76" a="1"/>
  <c r="F150" i="76"/>
  <c r="F151" i="76" a="1"/>
  <c r="F151" i="76" s="1"/>
  <c r="F152" i="76" a="1"/>
  <c r="F152" i="76" s="1"/>
  <c r="F153" i="76" a="1"/>
  <c r="F153" i="76" s="1"/>
  <c r="F154" i="76" a="1"/>
  <c r="F154" i="76" s="1"/>
  <c r="F155" i="76" a="1"/>
  <c r="F155" i="76" s="1"/>
  <c r="F156" i="76" a="1"/>
  <c r="F156" i="76"/>
  <c r="F157" i="76" a="1"/>
  <c r="F157" i="76" s="1"/>
  <c r="F158" i="76" a="1"/>
  <c r="F158" i="76" s="1"/>
  <c r="F159" i="76" a="1"/>
  <c r="F159" i="76" s="1"/>
  <c r="F160" i="76" a="1"/>
  <c r="F160" i="76" s="1"/>
  <c r="F161" i="76" a="1"/>
  <c r="F161" i="76" s="1"/>
  <c r="F162" i="76" a="1"/>
  <c r="F162" i="76"/>
  <c r="F163" i="76" a="1"/>
  <c r="F163" i="76" s="1"/>
  <c r="F164" i="76" a="1"/>
  <c r="F164" i="76" s="1"/>
  <c r="F165" i="76" a="1"/>
  <c r="F165" i="76" s="1"/>
  <c r="F166" i="76" a="1"/>
  <c r="F166" i="76" s="1"/>
  <c r="F167" i="76" a="1"/>
  <c r="F167" i="76" s="1"/>
  <c r="F168" i="76" a="1"/>
  <c r="F168" i="76"/>
  <c r="F169" i="76" a="1"/>
  <c r="F169" i="76" s="1"/>
  <c r="F170" i="76" a="1"/>
  <c r="F170" i="76" s="1"/>
  <c r="F171" i="76" a="1"/>
  <c r="F171" i="76" s="1"/>
  <c r="F172" i="76" a="1"/>
  <c r="F172" i="76" s="1"/>
  <c r="F173" i="76" a="1"/>
  <c r="F173" i="76" s="1"/>
  <c r="F174" i="76" a="1"/>
  <c r="F174" i="76"/>
  <c r="F175" i="76" a="1"/>
  <c r="F175" i="76" s="1"/>
  <c r="F176" i="76" a="1"/>
  <c r="F176" i="76" s="1"/>
  <c r="F177" i="76" a="1"/>
  <c r="F177" i="76" s="1"/>
  <c r="F178" i="76" a="1"/>
  <c r="F178" i="76" s="1"/>
  <c r="F179" i="76" a="1"/>
  <c r="F179" i="76" s="1"/>
  <c r="F180" i="76" a="1"/>
  <c r="F180" i="76"/>
  <c r="F181" i="76" a="1"/>
  <c r="F181" i="76" s="1"/>
  <c r="F182" i="76" a="1"/>
  <c r="F182" i="76" s="1"/>
  <c r="F183" i="76" a="1"/>
  <c r="F183" i="76" s="1"/>
  <c r="F184" i="76" a="1"/>
  <c r="F184" i="76" s="1"/>
  <c r="F185" i="76" a="1"/>
  <c r="F185" i="76" s="1"/>
  <c r="F186" i="76" a="1"/>
  <c r="F186" i="76"/>
  <c r="F187" i="76" a="1"/>
  <c r="F187" i="76" s="1"/>
  <c r="F188" i="76" a="1"/>
  <c r="F188" i="76" s="1"/>
  <c r="F189" i="76" a="1"/>
  <c r="F189" i="76" s="1"/>
  <c r="F190" i="76" a="1"/>
  <c r="F190" i="76" s="1"/>
  <c r="F191" i="76" a="1"/>
  <c r="F191" i="76" s="1"/>
  <c r="F192" i="76" a="1"/>
  <c r="F192" i="76"/>
  <c r="F193" i="76" a="1"/>
  <c r="F193" i="76" s="1"/>
  <c r="F194" i="76" a="1"/>
  <c r="F194" i="76" s="1"/>
  <c r="F195" i="76" a="1"/>
  <c r="F195" i="76" s="1"/>
  <c r="F196" i="76" a="1"/>
  <c r="F196" i="76" s="1"/>
  <c r="F197" i="76" a="1"/>
  <c r="F197" i="76" s="1"/>
  <c r="F198" i="76" a="1"/>
  <c r="F198" i="76"/>
  <c r="F199" i="76" a="1"/>
  <c r="F199" i="76" s="1"/>
  <c r="F201" i="76" a="1"/>
  <c r="F201" i="76" s="1"/>
  <c r="F202" i="76" a="1"/>
  <c r="F202" i="76" s="1"/>
  <c r="F203" i="76" a="1"/>
  <c r="F203" i="76" s="1"/>
  <c r="F204" i="76" a="1"/>
  <c r="F204" i="76"/>
  <c r="F205" i="76" a="1"/>
  <c r="F205" i="76" s="1"/>
  <c r="F206" i="76" a="1"/>
  <c r="F206" i="76" s="1"/>
  <c r="F207" i="76" a="1"/>
  <c r="F207" i="76" s="1"/>
  <c r="F208" i="76" a="1"/>
  <c r="F208" i="76" s="1"/>
  <c r="F209" i="76" a="1"/>
  <c r="F209" i="76" s="1"/>
  <c r="F210" i="76" a="1"/>
  <c r="F210" i="76"/>
  <c r="F211" i="76" a="1"/>
  <c r="F211" i="76" s="1"/>
  <c r="F212" i="76" a="1"/>
  <c r="F212" i="76" s="1"/>
  <c r="F213" i="76" a="1"/>
  <c r="F213" i="76" s="1"/>
  <c r="F214" i="76" a="1"/>
  <c r="F214" i="76" s="1"/>
  <c r="F215" i="76" a="1"/>
  <c r="F215" i="76" s="1"/>
  <c r="F216" i="76" a="1"/>
  <c r="F216" i="76"/>
  <c r="F217" i="76" a="1"/>
  <c r="F217" i="76" s="1"/>
  <c r="F218" i="76" a="1"/>
  <c r="F218" i="76" s="1"/>
  <c r="F219" i="76" a="1"/>
  <c r="F219" i="76" s="1"/>
  <c r="F220" i="76" a="1"/>
  <c r="F220" i="76" s="1"/>
  <c r="F221" i="76" a="1"/>
  <c r="F221" i="76" s="1"/>
  <c r="F222" i="76" a="1"/>
  <c r="F222" i="76"/>
  <c r="F223" i="76" a="1"/>
  <c r="F223" i="76" s="1"/>
  <c r="F224" i="76" a="1"/>
  <c r="F224" i="76" s="1"/>
  <c r="F225" i="76" a="1"/>
  <c r="F225" i="76" s="1"/>
  <c r="F226" i="76" a="1"/>
  <c r="F226" i="76" s="1"/>
  <c r="F227" i="76" a="1"/>
  <c r="F227" i="76" s="1"/>
  <c r="F228" i="76" a="1"/>
  <c r="F228" i="76"/>
  <c r="F229" i="76" a="1"/>
  <c r="F229" i="76" s="1"/>
  <c r="F230" i="76" a="1"/>
  <c r="F230" i="76" s="1"/>
  <c r="F231" i="76" a="1"/>
  <c r="F231" i="76" s="1"/>
  <c r="F232" i="76" a="1"/>
  <c r="F232" i="76" s="1"/>
  <c r="F233" i="76" a="1"/>
  <c r="F233" i="76" s="1"/>
  <c r="F234" i="76" a="1"/>
  <c r="F234" i="76"/>
  <c r="F235" i="76" a="1"/>
  <c r="F235" i="76" s="1"/>
  <c r="F236" i="76" a="1"/>
  <c r="F236" i="76" s="1"/>
  <c r="F237" i="76" a="1"/>
  <c r="F237" i="76" s="1"/>
  <c r="F238" i="76" a="1"/>
  <c r="F238" i="76" s="1"/>
  <c r="F239" i="76" a="1"/>
  <c r="F239" i="76" s="1"/>
  <c r="F241" i="76" a="1"/>
  <c r="F241" i="76" s="1"/>
  <c r="F242" i="76" a="1"/>
  <c r="F242" i="76" s="1"/>
  <c r="F243" i="76" a="1"/>
  <c r="F243" i="76" s="1"/>
  <c r="F244" i="76" a="1"/>
  <c r="F244" i="76" s="1"/>
  <c r="F245" i="76" a="1"/>
  <c r="F245" i="76" s="1"/>
  <c r="F246" i="76" a="1"/>
  <c r="F246" i="76"/>
  <c r="F247" i="76" a="1"/>
  <c r="F247" i="76" s="1"/>
  <c r="F248" i="76" a="1"/>
  <c r="F248" i="76" s="1"/>
  <c r="F249" i="76" a="1"/>
  <c r="F249" i="76" s="1"/>
  <c r="F250" i="76" a="1"/>
  <c r="F250" i="76" s="1"/>
  <c r="F251" i="76" a="1"/>
  <c r="F251" i="76" s="1"/>
  <c r="F252" i="76" a="1"/>
  <c r="F252" i="76"/>
  <c r="F253" i="76" a="1"/>
  <c r="F253" i="76" s="1"/>
  <c r="F254" i="76" a="1"/>
  <c r="F254" i="76" s="1"/>
  <c r="F255" i="76" a="1"/>
  <c r="F255" i="76" s="1"/>
  <c r="F256" i="76" a="1"/>
  <c r="F256" i="76" s="1"/>
  <c r="F257" i="76" a="1"/>
  <c r="F257" i="76" s="1"/>
  <c r="F258" i="76" a="1"/>
  <c r="F258" i="76"/>
  <c r="F259" i="76" a="1"/>
  <c r="F259" i="76" s="1"/>
  <c r="F260" i="76" a="1"/>
  <c r="F260" i="76" s="1"/>
  <c r="F261" i="76" a="1"/>
  <c r="F261" i="76" s="1"/>
  <c r="F262" i="76" a="1"/>
  <c r="F262" i="76" s="1"/>
  <c r="F263" i="76" a="1"/>
  <c r="F263" i="76" s="1"/>
  <c r="F264" i="76" a="1"/>
  <c r="F264" i="76"/>
  <c r="F265" i="76" a="1"/>
  <c r="F265" i="76" s="1"/>
  <c r="F266" i="76" a="1"/>
  <c r="F266" i="76" s="1"/>
  <c r="F267" i="76" a="1"/>
  <c r="F267" i="76" s="1"/>
  <c r="F268" i="76" a="1"/>
  <c r="F268" i="76" s="1"/>
  <c r="F269" i="76" a="1"/>
  <c r="F269" i="76" s="1"/>
  <c r="F270" i="76" a="1"/>
  <c r="F270" i="76"/>
  <c r="F271" i="76" a="1"/>
  <c r="F271" i="76" s="1"/>
  <c r="F272" i="76" a="1"/>
  <c r="F272" i="76" s="1"/>
  <c r="F273" i="76" a="1"/>
  <c r="F273" i="76" s="1"/>
  <c r="F274" i="76" a="1"/>
  <c r="F274" i="76" s="1"/>
  <c r="F275" i="76" a="1"/>
  <c r="F275" i="76" s="1"/>
  <c r="F276" i="76" a="1"/>
  <c r="F276" i="76"/>
  <c r="F277" i="76" a="1"/>
  <c r="F277" i="76" s="1"/>
  <c r="F278" i="76" a="1"/>
  <c r="F278" i="76" s="1"/>
  <c r="F279" i="76" a="1"/>
  <c r="F279" i="76" s="1"/>
  <c r="F280" i="76" a="1"/>
  <c r="F280" i="76" s="1"/>
  <c r="F282" i="76" a="1"/>
  <c r="F282" i="76"/>
  <c r="F283" i="76" a="1"/>
  <c r="F283" i="76" s="1"/>
  <c r="F284" i="76" a="1"/>
  <c r="F284" i="76" s="1"/>
  <c r="F286" i="76" a="1"/>
  <c r="F286" i="76" s="1"/>
  <c r="F287" i="76" a="1"/>
  <c r="F287" i="76" s="1"/>
  <c r="F288" i="76" a="1"/>
  <c r="F288" i="76"/>
  <c r="F289" i="76" a="1"/>
  <c r="F289" i="76" s="1"/>
  <c r="F290" i="76" a="1"/>
  <c r="F290" i="76" s="1"/>
  <c r="F291" i="76" a="1"/>
  <c r="F291" i="76" s="1"/>
  <c r="F292" i="76" a="1"/>
  <c r="F292" i="76" s="1"/>
  <c r="F293" i="76" a="1"/>
  <c r="F293" i="76" s="1"/>
  <c r="F294" i="76" a="1"/>
  <c r="F294" i="76"/>
  <c r="F295" i="76" a="1"/>
  <c r="F295" i="76" s="1"/>
  <c r="F296" i="76" a="1"/>
  <c r="F296" i="76" s="1"/>
  <c r="F297" i="76" a="1"/>
  <c r="F297" i="76" s="1"/>
  <c r="F298" i="76" a="1"/>
  <c r="F298" i="76" s="1"/>
  <c r="F299" i="76" a="1"/>
  <c r="F299" i="76" s="1"/>
  <c r="F300" i="76" a="1"/>
  <c r="F300" i="76"/>
  <c r="F301" i="76" a="1"/>
  <c r="F301" i="76" s="1"/>
  <c r="F302" i="76" a="1"/>
  <c r="F302" i="76" s="1"/>
  <c r="F303" i="76" a="1"/>
  <c r="F303" i="76" s="1"/>
  <c r="F304" i="76" a="1"/>
  <c r="F304" i="76" s="1"/>
  <c r="F305" i="76" a="1"/>
  <c r="F305" i="76" s="1"/>
  <c r="F306" i="76" a="1"/>
  <c r="F306" i="76"/>
  <c r="F307" i="76" a="1"/>
  <c r="F307" i="76" s="1"/>
  <c r="F308" i="76" a="1"/>
  <c r="F308" i="76" s="1"/>
  <c r="F309" i="76" a="1"/>
  <c r="F309" i="76" s="1"/>
  <c r="F310" i="76" a="1"/>
  <c r="F310" i="76" s="1"/>
  <c r="F311" i="76" a="1"/>
  <c r="F311" i="76" s="1"/>
  <c r="F312" i="76" a="1"/>
  <c r="F312" i="76"/>
  <c r="F313" i="76" a="1"/>
  <c r="F313" i="76" s="1"/>
  <c r="F314" i="76" a="1"/>
  <c r="F314" i="76" s="1"/>
  <c r="F315" i="76" a="1"/>
  <c r="F315" i="76" s="1"/>
  <c r="F316" i="76" a="1"/>
  <c r="F316" i="76" s="1"/>
  <c r="F317" i="76" a="1"/>
  <c r="F317" i="76" s="1"/>
  <c r="F318" i="76" a="1"/>
  <c r="F318" i="76"/>
  <c r="F319" i="76" a="1"/>
  <c r="F319" i="76" s="1"/>
  <c r="F320" i="76" a="1"/>
  <c r="F320" i="76" s="1"/>
  <c r="F321" i="76" a="1"/>
  <c r="F321" i="76" s="1"/>
  <c r="F322" i="76" a="1"/>
  <c r="F322" i="76" s="1"/>
  <c r="F323" i="76" a="1"/>
  <c r="F323" i="76" s="1"/>
  <c r="F324" i="76" a="1"/>
  <c r="F324" i="76"/>
  <c r="F325" i="76" a="1"/>
  <c r="F325" i="76" s="1"/>
  <c r="F326" i="76" a="1"/>
  <c r="F326" i="76" s="1"/>
  <c r="F327" i="76" a="1"/>
  <c r="F327" i="76" s="1"/>
  <c r="F328" i="76" a="1"/>
  <c r="F328" i="76" s="1"/>
  <c r="F329" i="76" a="1"/>
  <c r="F329" i="76" s="1"/>
  <c r="F331" i="76" a="1"/>
  <c r="F331" i="76" s="1"/>
  <c r="F333" i="76" a="1"/>
  <c r="F333" i="76" s="1"/>
  <c r="F334" i="76" a="1"/>
  <c r="F334" i="76" s="1"/>
  <c r="F335" i="76" a="1"/>
  <c r="F335" i="76" s="1"/>
  <c r="F336" i="76" a="1"/>
  <c r="F336" i="76"/>
  <c r="F337" i="76" a="1"/>
  <c r="F337" i="76" s="1"/>
  <c r="F338" i="76" a="1"/>
  <c r="F338" i="76" s="1"/>
  <c r="F339" i="76" a="1"/>
  <c r="F339" i="76" s="1"/>
  <c r="F340" i="76" a="1"/>
  <c r="F340" i="76" s="1"/>
  <c r="F341" i="76" a="1"/>
  <c r="F341" i="76" s="1"/>
  <c r="F342" i="76" a="1"/>
  <c r="F342" i="76"/>
  <c r="F343" i="76" a="1"/>
  <c r="F343" i="76" s="1"/>
  <c r="F344" i="76" a="1"/>
  <c r="F344" i="76" s="1"/>
  <c r="F345" i="76" a="1"/>
  <c r="F345" i="76" s="1"/>
  <c r="F346" i="76" a="1"/>
  <c r="F346" i="76" s="1"/>
  <c r="F347" i="76" a="1"/>
  <c r="F347" i="76" s="1"/>
  <c r="F348" i="76" a="1"/>
  <c r="F348" i="76"/>
  <c r="F349" i="76" a="1"/>
  <c r="F349" i="76" s="1"/>
  <c r="F350" i="76" a="1"/>
  <c r="F350" i="76" s="1"/>
  <c r="F351" i="76" a="1"/>
  <c r="F351" i="76" s="1"/>
  <c r="F352" i="76" a="1"/>
  <c r="F352" i="76" s="1"/>
  <c r="F353" i="76" a="1"/>
  <c r="F353" i="76" s="1"/>
  <c r="F354" i="76" a="1"/>
  <c r="F354" i="76"/>
  <c r="F355" i="76" a="1"/>
  <c r="F355" i="76" s="1"/>
  <c r="F357" i="76" a="1"/>
  <c r="F357" i="76" s="1"/>
  <c r="F359" i="76" a="1"/>
  <c r="F359" i="76" s="1"/>
  <c r="F363" i="76" a="1"/>
  <c r="F363" i="76" s="1"/>
  <c r="F364" i="76" a="1"/>
  <c r="F364" i="76" s="1"/>
  <c r="F365" i="76" a="1"/>
  <c r="F365" i="76" s="1"/>
  <c r="F366" i="76" a="1"/>
  <c r="F366" i="76"/>
  <c r="F367" i="76" a="1"/>
  <c r="F367" i="76" s="1"/>
  <c r="F12" i="76" a="1"/>
  <c r="F12" i="76" s="1"/>
  <c r="L34" i="80" l="1"/>
  <c r="L25" i="80"/>
  <c r="L33" i="80"/>
  <c r="L31" i="80"/>
  <c r="L14" i="80"/>
  <c r="L36" i="80"/>
  <c r="L16" i="80"/>
  <c r="L13" i="80"/>
  <c r="L22" i="80"/>
  <c r="L19" i="80"/>
  <c r="L20" i="80"/>
  <c r="L32" i="80"/>
  <c r="L17" i="80"/>
  <c r="L15" i="80"/>
  <c r="L27" i="80"/>
  <c r="L23" i="80"/>
  <c r="L21" i="80"/>
  <c r="L26" i="80"/>
  <c r="L29" i="80"/>
  <c r="L24" i="80"/>
  <c r="L30" i="80"/>
  <c r="L18" i="8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<sst xmlns="http://schemas.openxmlformats.org/spreadsheetml/2006/main" count="1774" uniqueCount="785">
  <si>
    <t>(%)</t>
  </si>
  <si>
    <t>Total</t>
  </si>
  <si>
    <t>Bulgaria</t>
  </si>
  <si>
    <t>Denmark</t>
  </si>
  <si>
    <t>Estonia</t>
  </si>
  <si>
    <t>Greece</t>
  </si>
  <si>
    <t>Spain</t>
  </si>
  <si>
    <t>Cyprus</t>
  </si>
  <si>
    <t>Lithuania</t>
  </si>
  <si>
    <t>Hungary</t>
  </si>
  <si>
    <t>Malta</t>
  </si>
  <si>
    <t>Netherlands</t>
  </si>
  <si>
    <t>Austria</t>
  </si>
  <si>
    <t>Portugal</t>
  </si>
  <si>
    <t>Romania</t>
  </si>
  <si>
    <t>Slovenia</t>
  </si>
  <si>
    <t>Slovakia</t>
  </si>
  <si>
    <t>Finland</t>
  </si>
  <si>
    <t>Sweden</t>
  </si>
  <si>
    <t>Female</t>
  </si>
  <si>
    <t>Male</t>
  </si>
  <si>
    <t>Czechia</t>
  </si>
  <si>
    <t>Living conditions in Europe</t>
  </si>
  <si>
    <t>Country</t>
  </si>
  <si>
    <t>Bookmarks:</t>
  </si>
  <si>
    <t>Material and social deprivation and economic strain</t>
  </si>
  <si>
    <t>Latvia</t>
  </si>
  <si>
    <t>Belgium</t>
  </si>
  <si>
    <t>:</t>
  </si>
  <si>
    <t>EU</t>
  </si>
  <si>
    <t>GEO (Labels)</t>
  </si>
  <si>
    <t>Less than 18 years</t>
  </si>
  <si>
    <t>From 18 to 64 years</t>
  </si>
  <si>
    <t>BE</t>
  </si>
  <si>
    <t>BE1</t>
  </si>
  <si>
    <t>BE10</t>
  </si>
  <si>
    <t>BE2</t>
  </si>
  <si>
    <t>BE21</t>
  </si>
  <si>
    <t>BE22</t>
  </si>
  <si>
    <t>BE23</t>
  </si>
  <si>
    <t>BE24</t>
  </si>
  <si>
    <t>BE25</t>
  </si>
  <si>
    <t>BE3</t>
  </si>
  <si>
    <t>BE31</t>
  </si>
  <si>
    <t>BE32</t>
  </si>
  <si>
    <t>BE33</t>
  </si>
  <si>
    <t>BE34</t>
  </si>
  <si>
    <t>BE35</t>
  </si>
  <si>
    <t>BG</t>
  </si>
  <si>
    <t>BG3</t>
  </si>
  <si>
    <t>BG31</t>
  </si>
  <si>
    <t>BG32</t>
  </si>
  <si>
    <t>BG33</t>
  </si>
  <si>
    <t>BG34</t>
  </si>
  <si>
    <t>BG4</t>
  </si>
  <si>
    <t>BG41</t>
  </si>
  <si>
    <t>BG42</t>
  </si>
  <si>
    <t>CZ</t>
  </si>
  <si>
    <t>CZ01</t>
  </si>
  <si>
    <t>CZ02</t>
  </si>
  <si>
    <t>CZ03</t>
  </si>
  <si>
    <t>CZ04</t>
  </si>
  <si>
    <t>CZ05</t>
  </si>
  <si>
    <t>CZ06</t>
  </si>
  <si>
    <t>CZ07</t>
  </si>
  <si>
    <t>CZ08</t>
  </si>
  <si>
    <t>DK</t>
  </si>
  <si>
    <t>DK01</t>
  </si>
  <si>
    <t>DK02</t>
  </si>
  <si>
    <t>DK03</t>
  </si>
  <si>
    <t>DK04</t>
  </si>
  <si>
    <t>DK05</t>
  </si>
  <si>
    <t>DE</t>
  </si>
  <si>
    <t>DE1</t>
  </si>
  <si>
    <t>DE11</t>
  </si>
  <si>
    <t>DE12</t>
  </si>
  <si>
    <t>DE13</t>
  </si>
  <si>
    <t>DE14</t>
  </si>
  <si>
    <t>DE2</t>
  </si>
  <si>
    <t>DE21</t>
  </si>
  <si>
    <t>DE22</t>
  </si>
  <si>
    <t>DE23</t>
  </si>
  <si>
    <t>DE24</t>
  </si>
  <si>
    <t>DE25</t>
  </si>
  <si>
    <t>DE26</t>
  </si>
  <si>
    <t>DE27</t>
  </si>
  <si>
    <t>DE3</t>
  </si>
  <si>
    <t>DE30</t>
  </si>
  <si>
    <t>DE4</t>
  </si>
  <si>
    <t>DE40</t>
  </si>
  <si>
    <t>DE5</t>
  </si>
  <si>
    <t>DE50</t>
  </si>
  <si>
    <t>DE6</t>
  </si>
  <si>
    <t>DE60</t>
  </si>
  <si>
    <t>DE7</t>
  </si>
  <si>
    <t>DE71</t>
  </si>
  <si>
    <t>DE72</t>
  </si>
  <si>
    <t>DE73</t>
  </si>
  <si>
    <t>DE8</t>
  </si>
  <si>
    <t>DE80</t>
  </si>
  <si>
    <t>DE9</t>
  </si>
  <si>
    <t>DE91</t>
  </si>
  <si>
    <t>DE92</t>
  </si>
  <si>
    <t>DE93</t>
  </si>
  <si>
    <t>DE94</t>
  </si>
  <si>
    <t>DEA</t>
  </si>
  <si>
    <t>DEA1</t>
  </si>
  <si>
    <t>DEA2</t>
  </si>
  <si>
    <t>DEA3</t>
  </si>
  <si>
    <t>DEA4</t>
  </si>
  <si>
    <t>DEA5</t>
  </si>
  <si>
    <t>DEB</t>
  </si>
  <si>
    <t>DEB1</t>
  </si>
  <si>
    <t>DEB2</t>
  </si>
  <si>
    <t>DEB3</t>
  </si>
  <si>
    <t>DEC</t>
  </si>
  <si>
    <t>DEC0</t>
  </si>
  <si>
    <t>DED</t>
  </si>
  <si>
    <t>DED2</t>
  </si>
  <si>
    <t>DED4</t>
  </si>
  <si>
    <t>DED5</t>
  </si>
  <si>
    <t>DEE</t>
  </si>
  <si>
    <t>DEE0</t>
  </si>
  <si>
    <t>DEF</t>
  </si>
  <si>
    <t>DEF0</t>
  </si>
  <si>
    <t>DEG</t>
  </si>
  <si>
    <t>DEG0</t>
  </si>
  <si>
    <t>EE</t>
  </si>
  <si>
    <t>IE</t>
  </si>
  <si>
    <t>IE04</t>
  </si>
  <si>
    <t>IE05</t>
  </si>
  <si>
    <t>IE06</t>
  </si>
  <si>
    <t>EL</t>
  </si>
  <si>
    <t>EL3</t>
  </si>
  <si>
    <t>EL30</t>
  </si>
  <si>
    <t>EL4</t>
  </si>
  <si>
    <t>EL41</t>
  </si>
  <si>
    <t>EL42</t>
  </si>
  <si>
    <t>EL43</t>
  </si>
  <si>
    <t>EL5</t>
  </si>
  <si>
    <t>EL51</t>
  </si>
  <si>
    <t>EL52</t>
  </si>
  <si>
    <t>EL53</t>
  </si>
  <si>
    <t>EL54</t>
  </si>
  <si>
    <t>EL6</t>
  </si>
  <si>
    <t>EL61</t>
  </si>
  <si>
    <t>EL62</t>
  </si>
  <si>
    <t>EL63</t>
  </si>
  <si>
    <t>EL64</t>
  </si>
  <si>
    <t>EL65</t>
  </si>
  <si>
    <t>ES</t>
  </si>
  <si>
    <t>ES1</t>
  </si>
  <si>
    <t>ES11</t>
  </si>
  <si>
    <t>ES12</t>
  </si>
  <si>
    <t>ES13</t>
  </si>
  <si>
    <t>ES2</t>
  </si>
  <si>
    <t>ES21</t>
  </si>
  <si>
    <t>ES22</t>
  </si>
  <si>
    <t>ES23</t>
  </si>
  <si>
    <t>ES24</t>
  </si>
  <si>
    <t>ES3</t>
  </si>
  <si>
    <t>ES30</t>
  </si>
  <si>
    <t>ES4</t>
  </si>
  <si>
    <t>ES41</t>
  </si>
  <si>
    <t>ES42</t>
  </si>
  <si>
    <t>ES43</t>
  </si>
  <si>
    <t>ES5</t>
  </si>
  <si>
    <t>ES51</t>
  </si>
  <si>
    <t>ES52</t>
  </si>
  <si>
    <t>ES53</t>
  </si>
  <si>
    <t>ES6</t>
  </si>
  <si>
    <t>ES61</t>
  </si>
  <si>
    <t>ES62</t>
  </si>
  <si>
    <t>ES63</t>
  </si>
  <si>
    <t>ES64</t>
  </si>
  <si>
    <t>ES7</t>
  </si>
  <si>
    <t>ES70</t>
  </si>
  <si>
    <t>FR</t>
  </si>
  <si>
    <t>FR1</t>
  </si>
  <si>
    <t>FR10</t>
  </si>
  <si>
    <t>FRB</t>
  </si>
  <si>
    <t>FRB0</t>
  </si>
  <si>
    <t>FRC</t>
  </si>
  <si>
    <t>FRC1</t>
  </si>
  <si>
    <t>FRC2</t>
  </si>
  <si>
    <t>FRD</t>
  </si>
  <si>
    <t>FRD1</t>
  </si>
  <si>
    <t>FRD2</t>
  </si>
  <si>
    <t>FRE</t>
  </si>
  <si>
    <t>FRE1</t>
  </si>
  <si>
    <t>FRE2</t>
  </si>
  <si>
    <t>FRF</t>
  </si>
  <si>
    <t>FRF1</t>
  </si>
  <si>
    <t>FRF2</t>
  </si>
  <si>
    <t>FRF3</t>
  </si>
  <si>
    <t>FRG</t>
  </si>
  <si>
    <t>FRG0</t>
  </si>
  <si>
    <t>FRH</t>
  </si>
  <si>
    <t>FRH0</t>
  </si>
  <si>
    <t>FRI</t>
  </si>
  <si>
    <t>FRI1</t>
  </si>
  <si>
    <t>FRI2</t>
  </si>
  <si>
    <t>FRI3</t>
  </si>
  <si>
    <t>FRJ</t>
  </si>
  <si>
    <t>FRJ1</t>
  </si>
  <si>
    <t>FRJ2</t>
  </si>
  <si>
    <t>FRK</t>
  </si>
  <si>
    <t>FRK1</t>
  </si>
  <si>
    <t>FRK2</t>
  </si>
  <si>
    <t>FRL</t>
  </si>
  <si>
    <t>FRL0</t>
  </si>
  <si>
    <t>FRM</t>
  </si>
  <si>
    <t>FRM0</t>
  </si>
  <si>
    <t>FRY</t>
  </si>
  <si>
    <t>FRY1</t>
  </si>
  <si>
    <t>FRY2</t>
  </si>
  <si>
    <t>FRY3</t>
  </si>
  <si>
    <t>FRY4</t>
  </si>
  <si>
    <t>HR</t>
  </si>
  <si>
    <t>HR02</t>
  </si>
  <si>
    <t>HR03</t>
  </si>
  <si>
    <t>HR04</t>
  </si>
  <si>
    <t>HR05</t>
  </si>
  <si>
    <t>HR06</t>
  </si>
  <si>
    <t>IT</t>
  </si>
  <si>
    <t>ITC</t>
  </si>
  <si>
    <t>ITC1</t>
  </si>
  <si>
    <t>ITC2</t>
  </si>
  <si>
    <t>ITC3</t>
  </si>
  <si>
    <t>ITC4</t>
  </si>
  <si>
    <t>ITH</t>
  </si>
  <si>
    <t>ITH1</t>
  </si>
  <si>
    <t>ITH2</t>
  </si>
  <si>
    <t>ITH3</t>
  </si>
  <si>
    <t>ITH4</t>
  </si>
  <si>
    <t>ITH5</t>
  </si>
  <si>
    <t>ITI</t>
  </si>
  <si>
    <t>ITI1</t>
  </si>
  <si>
    <t>ITI2</t>
  </si>
  <si>
    <t>ITI3</t>
  </si>
  <si>
    <t>ITI4</t>
  </si>
  <si>
    <t>ITF</t>
  </si>
  <si>
    <t>ITF1</t>
  </si>
  <si>
    <t>ITF2</t>
  </si>
  <si>
    <t>ITF3</t>
  </si>
  <si>
    <t>ITF4</t>
  </si>
  <si>
    <t>ITF5</t>
  </si>
  <si>
    <t>ITF6</t>
  </si>
  <si>
    <t>ITG</t>
  </si>
  <si>
    <t>ITG1</t>
  </si>
  <si>
    <t>ITG2</t>
  </si>
  <si>
    <t>CY</t>
  </si>
  <si>
    <t>LV</t>
  </si>
  <si>
    <t>LT</t>
  </si>
  <si>
    <t>LT01</t>
  </si>
  <si>
    <t>LT02</t>
  </si>
  <si>
    <t>LU</t>
  </si>
  <si>
    <t>HU</t>
  </si>
  <si>
    <t>HU1</t>
  </si>
  <si>
    <t>HU11</t>
  </si>
  <si>
    <t>HU12</t>
  </si>
  <si>
    <t>HU10</t>
  </si>
  <si>
    <t>HU2</t>
  </si>
  <si>
    <t>HU21</t>
  </si>
  <si>
    <t>HU22</t>
  </si>
  <si>
    <t>HU23</t>
  </si>
  <si>
    <t>HU3</t>
  </si>
  <si>
    <t>HU31</t>
  </si>
  <si>
    <t>HU32</t>
  </si>
  <si>
    <t>HU33</t>
  </si>
  <si>
    <t>MT</t>
  </si>
  <si>
    <t>NL</t>
  </si>
  <si>
    <t>NL1</t>
  </si>
  <si>
    <t>NL11</t>
  </si>
  <si>
    <t>NL12</t>
  </si>
  <si>
    <t>NL13</t>
  </si>
  <si>
    <t>NL2</t>
  </si>
  <si>
    <t>NL21</t>
  </si>
  <si>
    <t>NL22</t>
  </si>
  <si>
    <t>NL23</t>
  </si>
  <si>
    <t>NL3</t>
  </si>
  <si>
    <t>NL31</t>
  </si>
  <si>
    <t>NL32</t>
  </si>
  <si>
    <t>NL33</t>
  </si>
  <si>
    <t>NL34</t>
  </si>
  <si>
    <t>NL4</t>
  </si>
  <si>
    <t>NL41</t>
  </si>
  <si>
    <t>NL42</t>
  </si>
  <si>
    <t>AT</t>
  </si>
  <si>
    <t>AT1</t>
  </si>
  <si>
    <t>AT11</t>
  </si>
  <si>
    <t>AT12</t>
  </si>
  <si>
    <t>AT13</t>
  </si>
  <si>
    <t>AT2</t>
  </si>
  <si>
    <t>AT21</t>
  </si>
  <si>
    <t>AT22</t>
  </si>
  <si>
    <t>AT3</t>
  </si>
  <si>
    <t>AT31</t>
  </si>
  <si>
    <t>AT32</t>
  </si>
  <si>
    <t>AT33</t>
  </si>
  <si>
    <t>AT34</t>
  </si>
  <si>
    <t>PL</t>
  </si>
  <si>
    <t>PL1</t>
  </si>
  <si>
    <t>PL2</t>
  </si>
  <si>
    <t>PL21</t>
  </si>
  <si>
    <t>PL22</t>
  </si>
  <si>
    <t>PL3</t>
  </si>
  <si>
    <t>PL4</t>
  </si>
  <si>
    <t>PL41</t>
  </si>
  <si>
    <t>PL42</t>
  </si>
  <si>
    <t>PL43</t>
  </si>
  <si>
    <t>PL5</t>
  </si>
  <si>
    <t>PL51</t>
  </si>
  <si>
    <t>PL52</t>
  </si>
  <si>
    <t>PL6</t>
  </si>
  <si>
    <t>PL61</t>
  </si>
  <si>
    <t>PL62</t>
  </si>
  <si>
    <t>PL63</t>
  </si>
  <si>
    <t>PL7</t>
  </si>
  <si>
    <t>PL71</t>
  </si>
  <si>
    <t>PL72</t>
  </si>
  <si>
    <t>PL8</t>
  </si>
  <si>
    <t>PL81</t>
  </si>
  <si>
    <t>PL82</t>
  </si>
  <si>
    <t>PL84</t>
  </si>
  <si>
    <t>PL9</t>
  </si>
  <si>
    <t>PL91</t>
  </si>
  <si>
    <t>PL92</t>
  </si>
  <si>
    <t>PT</t>
  </si>
  <si>
    <t>PT11</t>
  </si>
  <si>
    <t>PT15</t>
  </si>
  <si>
    <t>PT16</t>
  </si>
  <si>
    <t>PT17</t>
  </si>
  <si>
    <t>PT18</t>
  </si>
  <si>
    <t>PT20</t>
  </si>
  <si>
    <t>PT30</t>
  </si>
  <si>
    <t>RO</t>
  </si>
  <si>
    <t>RO1</t>
  </si>
  <si>
    <t>RO11</t>
  </si>
  <si>
    <t>RO12</t>
  </si>
  <si>
    <t>RO2</t>
  </si>
  <si>
    <t>RO21</t>
  </si>
  <si>
    <t>RO22</t>
  </si>
  <si>
    <t>RO3</t>
  </si>
  <si>
    <t>RO31</t>
  </si>
  <si>
    <t>RO32</t>
  </si>
  <si>
    <t>RO4</t>
  </si>
  <si>
    <t>RO41</t>
  </si>
  <si>
    <t>RO42</t>
  </si>
  <si>
    <t>SI</t>
  </si>
  <si>
    <t>SI03</t>
  </si>
  <si>
    <t>SI01</t>
  </si>
  <si>
    <t>SI04</t>
  </si>
  <si>
    <t>SI02</t>
  </si>
  <si>
    <t>SK</t>
  </si>
  <si>
    <t>SK01</t>
  </si>
  <si>
    <t>SK02</t>
  </si>
  <si>
    <t>SK03</t>
  </si>
  <si>
    <t>SK04</t>
  </si>
  <si>
    <t>FI</t>
  </si>
  <si>
    <t>FI1</t>
  </si>
  <si>
    <t>FI19_20</t>
  </si>
  <si>
    <t>FI1B</t>
  </si>
  <si>
    <t>FI1C</t>
  </si>
  <si>
    <t>FI1D</t>
  </si>
  <si>
    <t>SE</t>
  </si>
  <si>
    <t>SE1</t>
  </si>
  <si>
    <t>SE11</t>
  </si>
  <si>
    <t>SE12</t>
  </si>
  <si>
    <t>SE2</t>
  </si>
  <si>
    <t>SE21</t>
  </si>
  <si>
    <t>SE22</t>
  </si>
  <si>
    <t>SE23</t>
  </si>
  <si>
    <t>SE3</t>
  </si>
  <si>
    <t>SE31</t>
  </si>
  <si>
    <t>SE32</t>
  </si>
  <si>
    <t>SE33</t>
  </si>
  <si>
    <t>IS</t>
  </si>
  <si>
    <t>NO</t>
  </si>
  <si>
    <t>NO01</t>
  </si>
  <si>
    <t>NO02</t>
  </si>
  <si>
    <t>NO03</t>
  </si>
  <si>
    <t>NO04</t>
  </si>
  <si>
    <t>NO05</t>
  </si>
  <si>
    <t>NO06</t>
  </si>
  <si>
    <t>NO07</t>
  </si>
  <si>
    <t>CH</t>
  </si>
  <si>
    <t>CH01</t>
  </si>
  <si>
    <t>CH02</t>
  </si>
  <si>
    <t>CH03</t>
  </si>
  <si>
    <t>CH04</t>
  </si>
  <si>
    <t>CH05</t>
  </si>
  <si>
    <t>CH06</t>
  </si>
  <si>
    <t>CH07</t>
  </si>
  <si>
    <t>ME</t>
  </si>
  <si>
    <t>MK</t>
  </si>
  <si>
    <t>AL</t>
  </si>
  <si>
    <t>AL01</t>
  </si>
  <si>
    <t>AL02</t>
  </si>
  <si>
    <t>AL03</t>
  </si>
  <si>
    <t>RS</t>
  </si>
  <si>
    <t>RS1</t>
  </si>
  <si>
    <t>RS2</t>
  </si>
  <si>
    <t>TR</t>
  </si>
  <si>
    <r>
      <t>Source:</t>
    </r>
    <r>
      <rPr>
        <sz val="10"/>
        <color indexed="8"/>
        <rFont val="Arial"/>
        <family val="2"/>
      </rPr>
      <t xml:space="preserve"> Eurostat (online data code: ilc_mdsd11)</t>
    </r>
  </si>
  <si>
    <r>
      <t>Source:</t>
    </r>
    <r>
      <rPr>
        <sz val="10"/>
        <rFont val="Arial"/>
        <family val="2"/>
      </rPr>
      <t xml:space="preserve"> Eurostat (online data code: ilc_mdsd11)</t>
    </r>
  </si>
  <si>
    <t>Classes:</t>
  </si>
  <si>
    <t>Not available</t>
  </si>
  <si>
    <t>&gt;= 30.0</t>
  </si>
  <si>
    <t>Classes</t>
  </si>
  <si>
    <t>https://ec.europa.eu/eurostat/databrowser/view/ILC_MDSD11__custom_12405397/default/table?lang=en</t>
  </si>
  <si>
    <t>https://ec.europa.eu/eurostat/databrowser/view/ILC_MDSD11__custom_12406244/default/table?lang=en</t>
  </si>
  <si>
    <t>Germany</t>
  </si>
  <si>
    <t>Ireland</t>
  </si>
  <si>
    <t>Croatia</t>
  </si>
  <si>
    <t>Italy</t>
  </si>
  <si>
    <t>Poland</t>
  </si>
  <si>
    <t>Norway</t>
  </si>
  <si>
    <t>Türkiye</t>
  </si>
  <si>
    <t>Montenegro</t>
  </si>
  <si>
    <t>Switzerland</t>
  </si>
  <si>
    <t>https://ec.europa.eu/eurostat/databrowser/view/ilc_mdsd18__custom_12428152/default/table?lang=en</t>
  </si>
  <si>
    <t>Région de Bruxelles-Capitale/Brussels Hoofdstedelijk Gewest</t>
  </si>
  <si>
    <t>Vlaams Gewest</t>
  </si>
  <si>
    <t>Prov. Antwerpen</t>
  </si>
  <si>
    <t>Prov. Limburg (BE)</t>
  </si>
  <si>
    <t>Prov. Oost-Vlaanderen</t>
  </si>
  <si>
    <t>Prov. Vlaams-Brabant</t>
  </si>
  <si>
    <t>Prov. West-Vlaanderen</t>
  </si>
  <si>
    <t>Région wallonne</t>
  </si>
  <si>
    <t>Prov. Brabant wallon</t>
  </si>
  <si>
    <t>Prov. Hainaut</t>
  </si>
  <si>
    <t>Prov. Liège</t>
  </si>
  <si>
    <t>Prov. Luxembourg (BE)</t>
  </si>
  <si>
    <t>Prov. Namur</t>
  </si>
  <si>
    <t>Severna i Yugoiztochna Bulgaria</t>
  </si>
  <si>
    <t>Severozapaden</t>
  </si>
  <si>
    <t>Severen tsentralen</t>
  </si>
  <si>
    <t>Severoiztochen</t>
  </si>
  <si>
    <t>Yugoiztochen</t>
  </si>
  <si>
    <t>Yugozapadna i Yuzhna tsentralna Bulgaria</t>
  </si>
  <si>
    <t>Yugozapaden</t>
  </si>
  <si>
    <t>Yuzhen tsentralen</t>
  </si>
  <si>
    <t>Praha</t>
  </si>
  <si>
    <t>Střední Čechy</t>
  </si>
  <si>
    <t>Jihozápad</t>
  </si>
  <si>
    <t>Severozápad</t>
  </si>
  <si>
    <t>Severovýchod</t>
  </si>
  <si>
    <t>Jihovýchod</t>
  </si>
  <si>
    <t>Střední Morava</t>
  </si>
  <si>
    <t>Moravskoslezsko</t>
  </si>
  <si>
    <t>Hovedstaden</t>
  </si>
  <si>
    <t>Sjælland</t>
  </si>
  <si>
    <t>Syddanmark</t>
  </si>
  <si>
    <t>Midtjylland</t>
  </si>
  <si>
    <t>Nordjylland</t>
  </si>
  <si>
    <t>Baden-Württemberg</t>
  </si>
  <si>
    <t>Stuttgart</t>
  </si>
  <si>
    <t>Karlsruhe</t>
  </si>
  <si>
    <t>Freiburg</t>
  </si>
  <si>
    <t>Tübingen</t>
  </si>
  <si>
    <t>Bayern</t>
  </si>
  <si>
    <t>Oberbayern</t>
  </si>
  <si>
    <t>Niederbayern</t>
  </si>
  <si>
    <t>Oberpfalz</t>
  </si>
  <si>
    <t>Oberfranken</t>
  </si>
  <si>
    <t>Mittelfranken</t>
  </si>
  <si>
    <t>Unterfranken</t>
  </si>
  <si>
    <t>Schwaben</t>
  </si>
  <si>
    <t>Berlin</t>
  </si>
  <si>
    <t>Brandenburg</t>
  </si>
  <si>
    <t>Bremen</t>
  </si>
  <si>
    <t>Hamburg</t>
  </si>
  <si>
    <t>Hessen</t>
  </si>
  <si>
    <t>Darmstadt</t>
  </si>
  <si>
    <t>Gießen</t>
  </si>
  <si>
    <t>Kassel</t>
  </si>
  <si>
    <t>Mecklenburg-Vorpommern</t>
  </si>
  <si>
    <t>Niedersachsen</t>
  </si>
  <si>
    <t>Braunschweig</t>
  </si>
  <si>
    <t>Hannover</t>
  </si>
  <si>
    <t>Lüneburg</t>
  </si>
  <si>
    <t>Weser-Ems</t>
  </si>
  <si>
    <t>Nordrhein-Westfalen</t>
  </si>
  <si>
    <t>Düsseldorf</t>
  </si>
  <si>
    <t>Köln</t>
  </si>
  <si>
    <t>Münster</t>
  </si>
  <si>
    <t>Detmold</t>
  </si>
  <si>
    <t>Arnsberg</t>
  </si>
  <si>
    <t>Rheinland-Pfalz</t>
  </si>
  <si>
    <t>Koblenz</t>
  </si>
  <si>
    <t>Trier</t>
  </si>
  <si>
    <t>Rheinhessen-Pfalz</t>
  </si>
  <si>
    <t>Saarland</t>
  </si>
  <si>
    <t>Sachsen</t>
  </si>
  <si>
    <t>Dresden</t>
  </si>
  <si>
    <t>Chemnitz</t>
  </si>
  <si>
    <t>Leipzig</t>
  </si>
  <si>
    <t>Sachsen-Anhalt</t>
  </si>
  <si>
    <t>Schleswig-Holstein</t>
  </si>
  <si>
    <t>Thüringen</t>
  </si>
  <si>
    <t>Northern and Western</t>
  </si>
  <si>
    <t>Southern</t>
  </si>
  <si>
    <t>Eastern and Midland</t>
  </si>
  <si>
    <t>Attiki</t>
  </si>
  <si>
    <t>Nisia Aigaiou, Kriti</t>
  </si>
  <si>
    <t>Voreio Aigaio</t>
  </si>
  <si>
    <t>Notio Aigaio</t>
  </si>
  <si>
    <t>Kriti</t>
  </si>
  <si>
    <t>Voreia Elláda</t>
  </si>
  <si>
    <t>Anatoliki Makedonia, Thraki</t>
  </si>
  <si>
    <t>Kentriki Makedonia</t>
  </si>
  <si>
    <t>Dytiki Makedonia</t>
  </si>
  <si>
    <t>Ipeiros</t>
  </si>
  <si>
    <t>Kentriki Elláda</t>
  </si>
  <si>
    <t>Thessalia</t>
  </si>
  <si>
    <t>Ionia Nisia</t>
  </si>
  <si>
    <t>Dytiki Elláda</t>
  </si>
  <si>
    <t>Sterea Elláda</t>
  </si>
  <si>
    <t>Peloponnisos</t>
  </si>
  <si>
    <t>Noroeste</t>
  </si>
  <si>
    <t>Galicia</t>
  </si>
  <si>
    <t>Principado de Asturias</t>
  </si>
  <si>
    <t>Cantabria</t>
  </si>
  <si>
    <t>Noreste</t>
  </si>
  <si>
    <t>País Vasco</t>
  </si>
  <si>
    <t>Comunidad Foral de Navarra</t>
  </si>
  <si>
    <t>La Rioja</t>
  </si>
  <si>
    <t>Aragón</t>
  </si>
  <si>
    <t>Comunidad de Madrid</t>
  </si>
  <si>
    <t>Centro (ES)</t>
  </si>
  <si>
    <t>Castilla y León</t>
  </si>
  <si>
    <t>Castilla-La Mancha</t>
  </si>
  <si>
    <t>Extremadura</t>
  </si>
  <si>
    <t>Este</t>
  </si>
  <si>
    <t>Cataluña</t>
  </si>
  <si>
    <t>Comunitat Valenciana</t>
  </si>
  <si>
    <t>Illes Balears</t>
  </si>
  <si>
    <t>Sur</t>
  </si>
  <si>
    <t>Andalucía</t>
  </si>
  <si>
    <t>Región de Murcia</t>
  </si>
  <si>
    <t>Ciudad de Ceuta</t>
  </si>
  <si>
    <t>Ciudad de Melilla</t>
  </si>
  <si>
    <t>Canarias</t>
  </si>
  <si>
    <t>France</t>
  </si>
  <si>
    <t>Ile de France</t>
  </si>
  <si>
    <t>Centre — Val de Loire</t>
  </si>
  <si>
    <t>Bourgogne-Franche-Comté</t>
  </si>
  <si>
    <t>Bourgogne</t>
  </si>
  <si>
    <t>Franche-Comté</t>
  </si>
  <si>
    <t>Normandie</t>
  </si>
  <si>
    <t>Basse-Normandie</t>
  </si>
  <si>
    <t>Haute-Normandie</t>
  </si>
  <si>
    <t>Hauts-de-France</t>
  </si>
  <si>
    <t>Nord-Pas de Calais</t>
  </si>
  <si>
    <t>Picardie</t>
  </si>
  <si>
    <t>Grand Est</t>
  </si>
  <si>
    <t>Alsace</t>
  </si>
  <si>
    <t>Champagne-Ardenne</t>
  </si>
  <si>
    <t>Lorraine</t>
  </si>
  <si>
    <t>Pays de la Loire</t>
  </si>
  <si>
    <t>Bretagne</t>
  </si>
  <si>
    <t>Nouvelle-Aquitaine</t>
  </si>
  <si>
    <t>Aquitaine</t>
  </si>
  <si>
    <t>Limousin</t>
  </si>
  <si>
    <t>Poitou-Charentes</t>
  </si>
  <si>
    <t>Occitanie</t>
  </si>
  <si>
    <t>Languedoc-Roussillon</t>
  </si>
  <si>
    <t>Midi-Pyrénées</t>
  </si>
  <si>
    <t>Auvergne-Rhône-Alpes</t>
  </si>
  <si>
    <t>Auvergne</t>
  </si>
  <si>
    <t>Rhône-Alpes</t>
  </si>
  <si>
    <t>Provence-Alpes-Côte d’Azur</t>
  </si>
  <si>
    <t>Corse</t>
  </si>
  <si>
    <t>RUP FR — Régions Ultrapériphériques Françaises</t>
  </si>
  <si>
    <t>Guadeloupe</t>
  </si>
  <si>
    <t>Martinique</t>
  </si>
  <si>
    <t>Guyane</t>
  </si>
  <si>
    <t>La Réunion</t>
  </si>
  <si>
    <t>Panonska Hrvatska</t>
  </si>
  <si>
    <t>Jadranska Hrvatska</t>
  </si>
  <si>
    <t>Kontinentalna Hrvatska (NUTS 2016)</t>
  </si>
  <si>
    <t>Grad Zagreb</t>
  </si>
  <si>
    <t>Sjeverna Hrvatska</t>
  </si>
  <si>
    <t>Nord-Ovest</t>
  </si>
  <si>
    <t>Piemonte</t>
  </si>
  <si>
    <t>Valle d’Aosta/Vallée d’Aoste</t>
  </si>
  <si>
    <t>Liguria</t>
  </si>
  <si>
    <t>Lombardia</t>
  </si>
  <si>
    <t>Sud</t>
  </si>
  <si>
    <t>Abruzzo</t>
  </si>
  <si>
    <t>Molise</t>
  </si>
  <si>
    <t>Campania</t>
  </si>
  <si>
    <t>Puglia</t>
  </si>
  <si>
    <t>Basilicata</t>
  </si>
  <si>
    <t>Calabria</t>
  </si>
  <si>
    <t>Isole</t>
  </si>
  <si>
    <t>Sicilia</t>
  </si>
  <si>
    <t>Sardegna</t>
  </si>
  <si>
    <t>Nord-Est</t>
  </si>
  <si>
    <t>Provincia Autonoma di Bolzano/Bozen</t>
  </si>
  <si>
    <t>Provincia Autonoma di Trento</t>
  </si>
  <si>
    <t>Veneto</t>
  </si>
  <si>
    <t>Friuli-Venezia Giulia</t>
  </si>
  <si>
    <t>Emilia-Romagna</t>
  </si>
  <si>
    <t>Centro (IT)</t>
  </si>
  <si>
    <t>Toscana</t>
  </si>
  <si>
    <t>Umbria</t>
  </si>
  <si>
    <t>Marche</t>
  </si>
  <si>
    <t>Lazio</t>
  </si>
  <si>
    <t>Sostinės regionas</t>
  </si>
  <si>
    <t>Vidurio ir vakarų Lietuvos regionas</t>
  </si>
  <si>
    <t>Luxembourg</t>
  </si>
  <si>
    <t>Közép-Magyarország</t>
  </si>
  <si>
    <t>Budapest</t>
  </si>
  <si>
    <t>Pest</t>
  </si>
  <si>
    <t>Közép-Magyarország (NUTS 2013)</t>
  </si>
  <si>
    <t>Dunántúl</t>
  </si>
  <si>
    <t>Közép-Dunántúl</t>
  </si>
  <si>
    <t>Nyugat-Dunántúl</t>
  </si>
  <si>
    <t>Dél-Dunántúl</t>
  </si>
  <si>
    <t>Alföld és Észak</t>
  </si>
  <si>
    <t>Észak-Magyarország</t>
  </si>
  <si>
    <t>Észak-Alföld</t>
  </si>
  <si>
    <t>Dél-Alföld</t>
  </si>
  <si>
    <t>Noord-Nederland</t>
  </si>
  <si>
    <t>Groningen</t>
  </si>
  <si>
    <t>Friesland (NL)</t>
  </si>
  <si>
    <t>Drenthe</t>
  </si>
  <si>
    <t>Oost-Nederland</t>
  </si>
  <si>
    <t>Overijssel</t>
  </si>
  <si>
    <t>Gelderland</t>
  </si>
  <si>
    <t>Flevoland</t>
  </si>
  <si>
    <t>West-Nederland</t>
  </si>
  <si>
    <t>Utrecht (NUTS 2021)</t>
  </si>
  <si>
    <t>Noord-Holland</t>
  </si>
  <si>
    <t>Zuid-Holland (NUTS 2021)</t>
  </si>
  <si>
    <t>Zeeland</t>
  </si>
  <si>
    <t>Zuid-Nederland</t>
  </si>
  <si>
    <t>Noord-Brabant</t>
  </si>
  <si>
    <t>Limburg (NL)</t>
  </si>
  <si>
    <t>Ostösterreich</t>
  </si>
  <si>
    <t>Burgenland</t>
  </si>
  <si>
    <t>Niederösterreich</t>
  </si>
  <si>
    <t>Wien</t>
  </si>
  <si>
    <t>Südösterreich</t>
  </si>
  <si>
    <t>Kärnten</t>
  </si>
  <si>
    <t>Steiermark</t>
  </si>
  <si>
    <t>Westösterreich</t>
  </si>
  <si>
    <t>Oberösterreich</t>
  </si>
  <si>
    <t>Salzburg</t>
  </si>
  <si>
    <t>Tirol</t>
  </si>
  <si>
    <t>Vorarlberg</t>
  </si>
  <si>
    <t>Region Centralny (NUTS 2013)</t>
  </si>
  <si>
    <t>Makroregion południowy</t>
  </si>
  <si>
    <t>Małopolskie</t>
  </si>
  <si>
    <t>Śląskie</t>
  </si>
  <si>
    <t>Region Wschodni (NUTS 2013)</t>
  </si>
  <si>
    <t>Makroregion północno-zachodni</t>
  </si>
  <si>
    <t>Wielkopolskie</t>
  </si>
  <si>
    <t>Zachodniopomorskie</t>
  </si>
  <si>
    <t>Lubuskie</t>
  </si>
  <si>
    <t>Makroregion południowo-zachodni</t>
  </si>
  <si>
    <t>Dolnośląskie</t>
  </si>
  <si>
    <t>Opolskie</t>
  </si>
  <si>
    <t>Makroregion północny</t>
  </si>
  <si>
    <t>Kujawsko-pomorskie</t>
  </si>
  <si>
    <t>Warmińsko-mazurskie</t>
  </si>
  <si>
    <t>Pomorskie</t>
  </si>
  <si>
    <t>Makroregion centralny</t>
  </si>
  <si>
    <t>Łódzkie</t>
  </si>
  <si>
    <t>Świętokrzyskie</t>
  </si>
  <si>
    <t>Makroregion wschodni</t>
  </si>
  <si>
    <t>Lubelskie</t>
  </si>
  <si>
    <t>Podkarpackie</t>
  </si>
  <si>
    <t>Podlaskie</t>
  </si>
  <si>
    <t>Makroregion województwo mazowieckie</t>
  </si>
  <si>
    <t>Warszawski stołeczny</t>
  </si>
  <si>
    <t>Mazowiecki regionalny</t>
  </si>
  <si>
    <t>Norte</t>
  </si>
  <si>
    <t>Algarve</t>
  </si>
  <si>
    <t>Centro (PT) (NUTS 2021)</t>
  </si>
  <si>
    <t>Área Metropolitana de Lisboa (NUTS 2021)</t>
  </si>
  <si>
    <t>Alentejo (NUTS 2021)</t>
  </si>
  <si>
    <t>Região Autónoma dos Açores</t>
  </si>
  <si>
    <t>Região Autónoma da Madeira</t>
  </si>
  <si>
    <t>Macroregiunea Unu</t>
  </si>
  <si>
    <t>Nord-Vest</t>
  </si>
  <si>
    <t>Centru</t>
  </si>
  <si>
    <t>Macroregiunea Doi</t>
  </si>
  <si>
    <t>Sud-Est</t>
  </si>
  <si>
    <t>Macroregiunea Trei</t>
  </si>
  <si>
    <t>Sud-Muntenia</t>
  </si>
  <si>
    <t>Bucureşti-Ilfov</t>
  </si>
  <si>
    <t>Macroregiunea Patru</t>
  </si>
  <si>
    <t>Sud-Vest Oltenia</t>
  </si>
  <si>
    <t>Vest</t>
  </si>
  <si>
    <t>Vzhodna Slovenija</t>
  </si>
  <si>
    <t>Vzhodna Slovenija (NUTS 2010)</t>
  </si>
  <si>
    <t>Zahodna Slovenija</t>
  </si>
  <si>
    <t>Zahodna Slovenija (NUTS 2010)</t>
  </si>
  <si>
    <t>Bratislavský kraj</t>
  </si>
  <si>
    <t>Západné Slovensko</t>
  </si>
  <si>
    <t>Stredné Slovensko</t>
  </si>
  <si>
    <t>Východné Slovensko</t>
  </si>
  <si>
    <t>Manner-Suomi</t>
  </si>
  <si>
    <t>Länsi-Suomi, Åland</t>
  </si>
  <si>
    <t>Helsinki-Uusimaa</t>
  </si>
  <si>
    <t>Etelä-Suomi</t>
  </si>
  <si>
    <t>Pohjois- ja Itä-Suomi</t>
  </si>
  <si>
    <t>Östra Sverige</t>
  </si>
  <si>
    <t>Stockholm</t>
  </si>
  <si>
    <t>Östra Mellansverige</t>
  </si>
  <si>
    <t>Södra Sverige</t>
  </si>
  <si>
    <t>Småland med öarna</t>
  </si>
  <si>
    <t>Sydsverige</t>
  </si>
  <si>
    <t>Västsverige</t>
  </si>
  <si>
    <t>Norra Sverige</t>
  </si>
  <si>
    <t>Norra Mellansverige</t>
  </si>
  <si>
    <t>Mellersta Norrland</t>
  </si>
  <si>
    <t>Övre Norrland</t>
  </si>
  <si>
    <t>Iceland</t>
  </si>
  <si>
    <t>Oslo og Akershus (statistical region 2016)</t>
  </si>
  <si>
    <t>Innlandet</t>
  </si>
  <si>
    <t>Sør-Østlandet (statistical region 2016)</t>
  </si>
  <si>
    <t>Agder og Rogaland (statistical region 2016)</t>
  </si>
  <si>
    <t>Vestlandet (statistical region 2016)</t>
  </si>
  <si>
    <t>Trøndelag</t>
  </si>
  <si>
    <t>Nord-Norge</t>
  </si>
  <si>
    <t>NO08</t>
  </si>
  <si>
    <t>Oslo og Viken</t>
  </si>
  <si>
    <t>NO09</t>
  </si>
  <si>
    <t>Agder og Sør-Østlandet</t>
  </si>
  <si>
    <t>NO0A</t>
  </si>
  <si>
    <t>Vestlandet</t>
  </si>
  <si>
    <t>Région lémanique</t>
  </si>
  <si>
    <t>Espace Mittelland</t>
  </si>
  <si>
    <t>Nordwestschweiz</t>
  </si>
  <si>
    <t>Zürich</t>
  </si>
  <si>
    <t>Ostschweiz</t>
  </si>
  <si>
    <t>Zentralschweiz</t>
  </si>
  <si>
    <t>Ticino</t>
  </si>
  <si>
    <t>North Macedonia</t>
  </si>
  <si>
    <t>Albania</t>
  </si>
  <si>
    <t>Veri</t>
  </si>
  <si>
    <t>Qender</t>
  </si>
  <si>
    <t>Jug</t>
  </si>
  <si>
    <t>Serbia</t>
  </si>
  <si>
    <t>Srbija - sever</t>
  </si>
  <si>
    <t>Srbija - jug</t>
  </si>
  <si>
    <t>EU = 6.8 %</t>
  </si>
  <si>
    <t>North Macedonia (²)</t>
  </si>
  <si>
    <t>Iceland (³)</t>
  </si>
  <si>
    <t>Albania (¹)</t>
  </si>
  <si>
    <t>(¹) 2021</t>
  </si>
  <si>
    <t>(²) 2020</t>
  </si>
  <si>
    <t>(³) 2019</t>
  </si>
  <si>
    <t>EU level</t>
  </si>
  <si>
    <t>Figure 1: Severe material and social deprivation rate at EU level, 2023</t>
  </si>
  <si>
    <t>Analysed by sex and age group (%)</t>
  </si>
  <si>
    <r>
      <t>Source:</t>
    </r>
    <r>
      <rPr>
        <sz val="10"/>
        <rFont val="Arial"/>
        <family val="2"/>
      </rPr>
      <t xml:space="preserve"> Eurostat (online data codes: ilc_mdsd11 and ilc_mdsd18)</t>
    </r>
  </si>
  <si>
    <t>Analysed by NUTS2 (%)</t>
  </si>
  <si>
    <t>Map 1: Severe material and social deprivation, 2023</t>
  </si>
  <si>
    <t>20.0 - &lt; 30.0</t>
  </si>
  <si>
    <t>15.5 - &lt; 20.0</t>
  </si>
  <si>
    <t>12.5 - &lt; 15.5</t>
  </si>
  <si>
    <t>6.5 - &lt; 9.5</t>
  </si>
  <si>
    <t>9.5 - &lt; 12.5</t>
  </si>
  <si>
    <t>3.5 - &lt; 6.5</t>
  </si>
  <si>
    <t>&lt; 3.5</t>
  </si>
  <si>
    <t>Min</t>
  </si>
  <si>
    <t>Max</t>
  </si>
  <si>
    <t>Diff</t>
  </si>
  <si>
    <t>Percentage point difference between 2023 and 2022</t>
  </si>
  <si>
    <t>Figure 2: Severe material and social deprivation rate, 2023</t>
  </si>
  <si>
    <t>Figure 4: Inter-regional differences in severe material and social deprivation rates, 2023</t>
  </si>
  <si>
    <r>
      <t>Source:</t>
    </r>
    <r>
      <rPr>
        <sz val="10"/>
        <rFont val="Arial"/>
        <family val="2"/>
      </rPr>
      <t xml:space="preserve"> Eurostat (online data code: ilc_mdsd18)</t>
    </r>
  </si>
  <si>
    <t>https://ec.europa.eu/eurostat/databrowser/bookmark/5bf67c8d-6f50-4aa5-81a3-fdeab8c3219c?lang=en</t>
  </si>
  <si>
    <t xml:space="preserve">Notes: ranked on severe material and social deprivation rate. The severe material and social deprivation rate refers to the share of the population experiencing an enforced lack of at least 7 out of 13 items (six related to the individual and seven related to the household) that are deemed to be desirable or even necessary to lead an adequate life.
</t>
  </si>
  <si>
    <t xml:space="preserve">Note: the severe material and social deprivation rate refers to the share of the population experiencing an enforced lack of at least 7 out of 13 items (six related to the individual and seven related to the household) that are deemed to be desirable or even necessary to lead an adequate life.
</t>
  </si>
  <si>
    <t>Note: the inter-regional differences in severe material and social deprivation rates were calculated by determining the absolute difference between the highest and lowest regional rates within each country. This was done by identifying the minimum and maximum rates among NUTS2 regions for each country and subtracting the minimum from the maximum.</t>
  </si>
  <si>
    <t>(pp)</t>
  </si>
  <si>
    <t>Figure 3: Difference in severe material and social deprivation rate between 2022 and 2023</t>
  </si>
  <si>
    <t xml:space="preserve">Notes: ranked on the percentage point difference in severe material and social deprivation rates between 2022 and 2023. The severe material and social deprivation rate refers to the share of the population experiencing an enforced lack of at least 7 out of 13 items (six related to the individual and seven related to the household) that are deemed to be desirable or even necessary to lead an adequate life.
</t>
  </si>
  <si>
    <t>65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</si>
</sst>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_i"/>
    <numFmt numFmtId="165" formatCode="#,##0.0"/>
    <numFmt numFmtId="166" formatCode="#,##0_i"/>
    <numFmt numFmtId="167" formatCode="0.0"/>
  </numFmts>
  <fonts count="33" x14ac:knownFonts="1">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sz val="10"/>
      <name val="Arial"/>
      <family val="2"/>
    </font>
    <font>
      <u/>
      <sz val="12"/>
      <color theme="10"/>
      <name val="Calibri"/>
      <family val="2"/>
      <scheme val="minor"/>
    </font>
    <font>
      <u/>
      <sz val="12"/>
      <color theme="11"/>
      <name val="Calibri"/>
      <family val="2"/>
      <scheme val="minor"/>
    </font>
    <font>
      <sz val="11"/>
      <color theme="1"/>
      <name val="Calibri"/>
      <family val="2"/>
      <scheme val="minor"/>
    </font>
    <font>
      <sz val="11"/>
      <name val="Arial"/>
      <family val="2"/>
    </font>
    <font>
      <sz val="11"/>
      <name val="Arial"/>
      <family val="2"/>
      <charset val="238"/>
    </font>
    <font>
      <sz val="11"/>
      <color theme="1"/>
      <name val="Calibri"/>
      <family val="2"/>
      <charset val="238"/>
      <scheme val="minor"/>
    </font>
    <font>
      <sz val="9"/>
      <name val="Arial"/>
      <family val="2"/>
      <charset val="161"/>
    </font>
    <font>
      <sz val="11"/>
      <color indexed="8"/>
      <name val="Calibri"/>
      <family val="2"/>
    </font>
    <font>
      <u/>
      <sz val="9"/>
      <color theme="10"/>
      <name val="Arial"/>
      <family val="2"/>
    </font>
    <font>
      <sz val="11"/>
      <color indexed="8"/>
      <name val="Calibri"/>
      <family val="2"/>
      <scheme val="minor"/>
    </font>
    <font>
      <sz val="10"/>
      <color indexed="8"/>
      <name val="Arial"/>
      <family val="2"/>
    </font>
    <font>
      <b/>
      <sz val="10"/>
      <color indexed="8"/>
      <name val="Arial"/>
      <family val="2"/>
    </font>
    <font>
      <b/>
      <sz val="10"/>
      <color theme="1"/>
      <name val="Arial"/>
      <family val="2"/>
    </font>
    <font>
      <b/>
      <sz val="10"/>
      <name val="Arial"/>
      <family val="2"/>
    </font>
    <font>
      <sz val="10"/>
      <color theme="1"/>
      <name val="Arial"/>
      <family val="2"/>
    </font>
    <font>
      <i/>
      <sz val="10"/>
      <color indexed="8"/>
      <name val="Arial"/>
      <family val="2"/>
    </font>
    <font>
      <sz val="10"/>
      <color rgb="FFFF0000"/>
      <name val="Arial"/>
      <family val="2"/>
    </font>
    <font>
      <u/>
      <sz val="10"/>
      <color theme="10"/>
      <name val="Arial"/>
      <family val="2"/>
    </font>
    <font>
      <b/>
      <sz val="10"/>
      <color rgb="FFFF0000"/>
      <name val="Arial"/>
      <family val="2"/>
    </font>
    <font>
      <i/>
      <sz val="10"/>
      <name val="Arial"/>
      <family val="2"/>
    </font>
    <font>
      <b/>
      <sz val="9"/>
      <color indexed="8"/>
      <name val="Arial"/>
      <family val="2"/>
    </font>
    <font>
      <sz val="9"/>
      <color indexed="8"/>
      <name val="Arial"/>
      <family val="2"/>
    </font>
    <font>
      <b/>
      <sz val="9"/>
      <name val="Arial"/>
      <family val="2"/>
    </font>
    <font>
      <b/>
      <sz val="12"/>
      <name val="Arial"/>
      <family val="2"/>
    </font>
    <font>
      <sz val="11"/>
      <color indexed="8"/>
      <name val="Arial"/>
      <family val="2"/>
    </font>
    <font>
      <sz val="9"/>
      <color theme="0"/>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5"/>
        <bgColor indexed="64"/>
      </patternFill>
    </fill>
    <fill>
      <patternFill patternType="solid">
        <fgColor theme="7" tint="0.39997558519241921"/>
        <bgColor indexed="64"/>
      </patternFill>
    </fill>
    <fill>
      <patternFill patternType="solid">
        <fgColor rgb="FFFBFDBB"/>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7" tint="0.59999389629810485"/>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47">
    <xf numFmtId="0" fontId="0" fillId="0" borderId="0" applyNumberFormat="0" applyFill="0" applyBorder="0" applyProtection="0">
      <alignment vertical="center"/>
    </xf>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10" fillId="0" borderId="0"/>
    <xf numFmtId="0" fontId="5" fillId="0" borderId="0" applyNumberFormat="0" applyFill="0" applyBorder="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10" fillId="0" borderId="0"/>
    <xf numFmtId="0" fontId="5" fillId="0" borderId="0" applyNumberFormat="0" applyFill="0" applyBorder="0" applyProtection="0">
      <alignment vertical="center"/>
    </xf>
    <xf numFmtId="0" fontId="5" fillId="0" borderId="0" applyNumberFormat="0" applyFill="0" applyBorder="0" applyProtection="0">
      <alignment vertical="center"/>
    </xf>
    <xf numFmtId="0" fontId="6" fillId="0" borderId="0"/>
    <xf numFmtId="164" fontId="5" fillId="0" borderId="0" applyFill="0" applyBorder="0" applyProtection="0">
      <alignment horizontal="right"/>
    </xf>
    <xf numFmtId="0" fontId="10" fillId="0" borderId="0"/>
    <xf numFmtId="0" fontId="10" fillId="0" borderId="0"/>
    <xf numFmtId="0" fontId="6" fillId="0" borderId="0"/>
    <xf numFmtId="0" fontId="11" fillId="0" borderId="0"/>
    <xf numFmtId="0" fontId="12" fillId="0" borderId="0"/>
    <xf numFmtId="164" fontId="13" fillId="0" borderId="0" applyFill="0" applyBorder="0" applyProtection="0">
      <alignment horizontal="right"/>
    </xf>
    <xf numFmtId="9" fontId="14" fillId="0" borderId="0" applyFont="0" applyFill="0" applyBorder="0" applyAlignment="0" applyProtection="0"/>
    <xf numFmtId="0" fontId="15" fillId="0" borderId="0" applyNumberFormat="0" applyFill="0" applyBorder="0" applyAlignment="0" applyProtection="0">
      <alignment vertical="center"/>
    </xf>
    <xf numFmtId="0" fontId="16" fillId="0" borderId="0"/>
    <xf numFmtId="0" fontId="4" fillId="0" borderId="0"/>
    <xf numFmtId="0" fontId="3" fillId="0" borderId="0"/>
    <xf numFmtId="0" fontId="2" fillId="0" borderId="0"/>
    <xf numFmtId="0" fontId="1" fillId="0" borderId="0"/>
    <xf numFmtId="43" fontId="5" fillId="0" borderId="0" applyFont="0" applyFill="0" applyBorder="0" applyAlignment="0" applyProtection="0"/>
    <xf numFmtId="0" fontId="6" fillId="0" borderId="0"/>
    <xf numFmtId="0" fontId="6" fillId="0" borderId="0"/>
  </cellStyleXfs>
  <cellXfs count="94">
    <xf numFmtId="0" fontId="0" fillId="0" borderId="0" xfId="0">
      <alignment vertical="center"/>
    </xf>
    <xf numFmtId="0" fontId="17" fillId="0" borderId="0" xfId="0" applyFont="1" applyFill="1" applyBorder="1">
      <alignment vertical="center"/>
    </xf>
    <xf numFmtId="0" fontId="18" fillId="0" borderId="0" xfId="0" applyFont="1" applyFill="1" applyBorder="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lignment vertical="center"/>
    </xf>
    <xf numFmtId="0" fontId="19" fillId="0" borderId="0" xfId="0" applyFont="1" applyFill="1" applyBorder="1">
      <alignment vertical="center"/>
    </xf>
    <xf numFmtId="0" fontId="19" fillId="0" borderId="0" xfId="0" applyFont="1" applyFill="1" applyBorder="1" applyAlignment="1">
      <alignment horizontal="center" vertical="center"/>
    </xf>
    <xf numFmtId="0" fontId="18" fillId="2" borderId="0" xfId="0" applyFont="1" applyFill="1" applyBorder="1" applyAlignment="1">
      <alignment horizontal="left" vertical="center"/>
    </xf>
    <xf numFmtId="0" fontId="20"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7" fillId="0" borderId="0" xfId="0" applyFont="1" applyFill="1" applyBorder="1" applyAlignment="1">
      <alignment horizontal="left" vertical="center"/>
    </xf>
    <xf numFmtId="165" fontId="17" fillId="2" borderId="0" xfId="0" applyNumberFormat="1" applyFont="1" applyFill="1" applyBorder="1">
      <alignment vertical="center"/>
    </xf>
    <xf numFmtId="2" fontId="17" fillId="0" borderId="0" xfId="0" applyNumberFormat="1" applyFont="1" applyFill="1" applyBorder="1">
      <alignment vertical="center"/>
    </xf>
    <xf numFmtId="0" fontId="20" fillId="0" borderId="0" xfId="39" applyFont="1" applyAlignment="1">
      <alignment horizontal="left" vertical="center"/>
    </xf>
    <xf numFmtId="0" fontId="18" fillId="0" borderId="0" xfId="0" applyFont="1" applyFill="1" applyBorder="1" applyAlignment="1">
      <alignment horizontal="left" vertical="center"/>
    </xf>
    <xf numFmtId="164" fontId="6" fillId="0" borderId="0" xfId="30" applyFont="1" applyBorder="1" applyAlignment="1">
      <alignment horizontal="center"/>
    </xf>
    <xf numFmtId="0" fontId="17" fillId="0" borderId="0" xfId="0" applyFont="1" applyFill="1" applyBorder="1" applyAlignment="1">
      <alignment horizontal="left"/>
    </xf>
    <xf numFmtId="0" fontId="17" fillId="0" borderId="0" xfId="0" applyFont="1" applyFill="1" applyBorder="1" applyAlignment="1">
      <alignment horizontal="center"/>
    </xf>
    <xf numFmtId="0" fontId="6" fillId="2" borderId="0" xfId="0" applyFont="1" applyFill="1" applyBorder="1" applyAlignment="1">
      <alignment vertical="top" wrapText="1"/>
    </xf>
    <xf numFmtId="0" fontId="17" fillId="2" borderId="0" xfId="0" applyFont="1" applyFill="1" applyBorder="1" applyAlignment="1">
      <alignment horizontal="left" vertical="center"/>
    </xf>
    <xf numFmtId="0" fontId="6" fillId="0" borderId="0" xfId="0" applyFont="1" applyFill="1" applyBorder="1" applyAlignment="1">
      <alignment vertical="top" wrapText="1"/>
    </xf>
    <xf numFmtId="0" fontId="21" fillId="2" borderId="0" xfId="0" applyFont="1" applyFill="1" applyAlignment="1">
      <alignment horizontal="left"/>
    </xf>
    <xf numFmtId="0" fontId="21" fillId="0" borderId="0" xfId="0" applyFont="1" applyFill="1" applyBorder="1" applyAlignment="1">
      <alignment horizontal="left"/>
    </xf>
    <xf numFmtId="0" fontId="21" fillId="0" borderId="0" xfId="0" applyFont="1" applyFill="1" applyBorder="1" applyAlignment="1">
      <alignment horizontal="center"/>
    </xf>
    <xf numFmtId="0" fontId="22" fillId="0" borderId="0" xfId="0" applyFont="1" applyFill="1" applyBorder="1" applyAlignment="1">
      <alignment horizontal="left"/>
    </xf>
    <xf numFmtId="0" fontId="22" fillId="0" borderId="0" xfId="0" applyFont="1" applyFill="1" applyBorder="1" applyAlignment="1">
      <alignment horizontal="center"/>
    </xf>
    <xf numFmtId="0" fontId="23" fillId="0" borderId="0" xfId="0" applyFont="1" applyFill="1" applyBorder="1">
      <alignment vertical="center"/>
    </xf>
    <xf numFmtId="0" fontId="23" fillId="0" borderId="0" xfId="0" applyFont="1" applyFill="1" applyBorder="1" applyAlignment="1">
      <alignment horizontal="center" vertical="center"/>
    </xf>
    <xf numFmtId="0" fontId="24" fillId="0" borderId="0" xfId="38" applyFont="1" applyFill="1" applyBorder="1" applyAlignment="1">
      <alignment horizontal="center" vertical="center"/>
    </xf>
    <xf numFmtId="0" fontId="23" fillId="2" borderId="0" xfId="0" applyFont="1" applyFill="1" applyBorder="1">
      <alignment vertical="center"/>
    </xf>
    <xf numFmtId="0" fontId="6" fillId="0" borderId="0" xfId="0" applyFont="1">
      <alignment vertical="center"/>
    </xf>
    <xf numFmtId="0" fontId="20" fillId="0" borderId="0" xfId="0" applyFont="1" applyFill="1" applyBorder="1" applyAlignment="1">
      <alignment horizontal="left" vertical="center"/>
    </xf>
    <xf numFmtId="0" fontId="6" fillId="0" borderId="0" xfId="0" applyNumberFormat="1" applyFont="1" applyAlignment="1"/>
    <xf numFmtId="0" fontId="17" fillId="0" borderId="1" xfId="0" applyFont="1" applyBorder="1">
      <alignment vertical="center"/>
    </xf>
    <xf numFmtId="0" fontId="26" fillId="2" borderId="0" xfId="1" applyFont="1" applyFill="1"/>
    <xf numFmtId="0" fontId="19" fillId="0" borderId="1" xfId="0" applyFont="1" applyBorder="1" applyAlignment="1">
      <alignment horizontal="left" vertical="center"/>
    </xf>
    <xf numFmtId="0" fontId="23" fillId="0" borderId="1" xfId="0" applyFont="1" applyBorder="1">
      <alignment vertical="center"/>
    </xf>
    <xf numFmtId="0" fontId="6" fillId="0" borderId="0" xfId="0" applyFont="1" applyAlignment="1"/>
    <xf numFmtId="0" fontId="6" fillId="0" borderId="0" xfId="0" applyFont="1" applyFill="1" applyBorder="1" applyAlignment="1">
      <alignment vertical="top"/>
    </xf>
    <xf numFmtId="0" fontId="6" fillId="0" borderId="0" xfId="0" applyFont="1" applyBorder="1">
      <alignment vertical="center"/>
    </xf>
    <xf numFmtId="0" fontId="25" fillId="0" borderId="0" xfId="0" applyFont="1" applyFill="1" applyBorder="1">
      <alignment vertical="center"/>
    </xf>
    <xf numFmtId="43" fontId="27" fillId="0" borderId="0" xfId="44" applyFont="1" applyFill="1" applyBorder="1" applyAlignment="1">
      <alignment horizontal="left" vertical="center"/>
    </xf>
    <xf numFmtId="0" fontId="28" fillId="0" borderId="0" xfId="0" applyFont="1" applyFill="1" applyBorder="1">
      <alignment vertical="center"/>
    </xf>
    <xf numFmtId="0" fontId="27" fillId="0" borderId="0" xfId="0" applyFont="1" applyFill="1" applyBorder="1">
      <alignment vertical="center"/>
    </xf>
    <xf numFmtId="164" fontId="5" fillId="0" borderId="2" xfId="30" applyFill="1" applyBorder="1" applyAlignment="1"/>
    <xf numFmtId="0" fontId="29" fillId="0" borderId="0" xfId="45" applyFont="1"/>
    <xf numFmtId="166" fontId="5" fillId="7" borderId="2" xfId="30" applyNumberFormat="1" applyFill="1" applyBorder="1">
      <alignment horizontal="right"/>
    </xf>
    <xf numFmtId="166" fontId="5" fillId="4" borderId="2" xfId="30" applyNumberFormat="1" applyFill="1" applyBorder="1">
      <alignment horizontal="right"/>
    </xf>
    <xf numFmtId="166" fontId="5" fillId="3" borderId="2" xfId="30" applyNumberFormat="1" applyFill="1" applyBorder="1">
      <alignment horizontal="right"/>
    </xf>
    <xf numFmtId="166" fontId="5" fillId="8" borderId="2" xfId="30" applyNumberFormat="1" applyFill="1" applyBorder="1">
      <alignment horizontal="right"/>
    </xf>
    <xf numFmtId="0" fontId="0" fillId="9" borderId="2" xfId="46" applyFont="1" applyFill="1" applyBorder="1" applyAlignment="1">
      <alignment horizontal="right"/>
    </xf>
    <xf numFmtId="0" fontId="28" fillId="0" borderId="2" xfId="0" applyFont="1" applyFill="1" applyBorder="1">
      <alignment vertical="center"/>
    </xf>
    <xf numFmtId="0" fontId="28" fillId="10" borderId="0" xfId="0" applyFont="1" applyFill="1" applyBorder="1">
      <alignment vertical="center"/>
    </xf>
    <xf numFmtId="0" fontId="15" fillId="0" borderId="1" xfId="38" applyBorder="1">
      <alignment vertical="center"/>
    </xf>
    <xf numFmtId="0" fontId="15" fillId="0" borderId="0" xfId="38" applyFill="1" applyBorder="1">
      <alignment vertical="center"/>
    </xf>
    <xf numFmtId="165" fontId="23" fillId="2" borderId="0" xfId="0" applyNumberFormat="1" applyFont="1" applyFill="1" applyBorder="1">
      <alignment vertical="center"/>
    </xf>
    <xf numFmtId="0" fontId="30" fillId="2" borderId="0" xfId="0" applyFont="1" applyFill="1" applyBorder="1" applyAlignment="1">
      <alignment horizontal="left" vertical="center"/>
    </xf>
    <xf numFmtId="0" fontId="31" fillId="0" borderId="0" xfId="0" applyFont="1" applyFill="1" applyBorder="1" applyAlignment="1">
      <alignment horizontal="left" vertical="center"/>
    </xf>
    <xf numFmtId="0" fontId="15" fillId="0" borderId="0" xfId="38">
      <alignment vertical="center"/>
    </xf>
    <xf numFmtId="0" fontId="6" fillId="2" borderId="0" xfId="0" applyFont="1" applyFill="1">
      <alignment vertical="center"/>
    </xf>
    <xf numFmtId="0" fontId="6" fillId="2" borderId="0" xfId="0" applyNumberFormat="1" applyFont="1" applyFill="1" applyAlignment="1"/>
    <xf numFmtId="0" fontId="23" fillId="0" borderId="0" xfId="0" applyFont="1" applyFill="1">
      <alignment vertical="center"/>
    </xf>
    <xf numFmtId="0" fontId="6" fillId="0" borderId="0" xfId="0" applyFont="1" applyFill="1">
      <alignment vertical="center"/>
    </xf>
    <xf numFmtId="165" fontId="19" fillId="2" borderId="0" xfId="0" applyNumberFormat="1" applyFont="1" applyFill="1" applyBorder="1">
      <alignment vertical="center"/>
    </xf>
    <xf numFmtId="165" fontId="21" fillId="2"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right" vertical="center" wrapText="1"/>
    </xf>
    <xf numFmtId="0" fontId="19" fillId="0" borderId="0" xfId="0" applyFont="1" applyFill="1" applyBorder="1" applyAlignment="1">
      <alignment horizontal="left"/>
    </xf>
    <xf numFmtId="164" fontId="6" fillId="0" borderId="0" xfId="30" applyFont="1" applyFill="1" applyBorder="1">
      <alignment horizontal="right"/>
    </xf>
    <xf numFmtId="164" fontId="6" fillId="0" borderId="0" xfId="30" applyFont="1" applyFill="1" applyBorder="1" applyAlignment="1">
      <alignment horizontal="center"/>
    </xf>
    <xf numFmtId="0" fontId="6" fillId="0" borderId="0" xfId="0" applyNumberFormat="1" applyFont="1" applyFill="1" applyBorder="1" applyAlignment="1"/>
    <xf numFmtId="0" fontId="26" fillId="0" borderId="0" xfId="0" applyFont="1" applyFill="1" applyBorder="1" applyAlignment="1">
      <alignment horizontal="left"/>
    </xf>
    <xf numFmtId="166" fontId="5" fillId="11" borderId="2" xfId="30" applyNumberFormat="1" applyFill="1" applyBorder="1">
      <alignment horizontal="right"/>
    </xf>
    <xf numFmtId="166" fontId="5" fillId="12" borderId="2" xfId="30" applyNumberFormat="1" applyFill="1" applyBorder="1">
      <alignment horizontal="right"/>
    </xf>
    <xf numFmtId="167" fontId="6" fillId="0" borderId="0" xfId="0" applyNumberFormat="1" applyFont="1" applyFill="1" applyBorder="1" applyAlignment="1"/>
    <xf numFmtId="167" fontId="6" fillId="0" borderId="0" xfId="0" applyNumberFormat="1" applyFont="1" applyFill="1" applyBorder="1" applyAlignment="1">
      <alignment horizontal="right"/>
    </xf>
    <xf numFmtId="167" fontId="6" fillId="0" borderId="0" xfId="0" applyNumberFormat="1" applyFont="1" applyAlignment="1"/>
    <xf numFmtId="167" fontId="6" fillId="0" borderId="0" xfId="0" applyNumberFormat="1" applyFont="1" applyAlignment="1">
      <alignment horizontal="right"/>
    </xf>
    <xf numFmtId="167" fontId="6" fillId="2" borderId="0" xfId="0" applyNumberFormat="1" applyFont="1" applyFill="1" applyAlignment="1"/>
    <xf numFmtId="0" fontId="23" fillId="0" borderId="0" xfId="0" applyFont="1">
      <alignment vertical="center"/>
    </xf>
    <xf numFmtId="0" fontId="20" fillId="0" borderId="0" xfId="0" applyFont="1" applyAlignment="1">
      <alignment horizontal="right" vertical="center"/>
    </xf>
    <xf numFmtId="167" fontId="0" fillId="0" borderId="0" xfId="0" applyNumberFormat="1">
      <alignment vertical="center"/>
    </xf>
    <xf numFmtId="167" fontId="6" fillId="0" borderId="0" xfId="0" applyNumberFormat="1" applyFont="1">
      <alignment vertical="center"/>
    </xf>
    <xf numFmtId="0" fontId="25" fillId="0" borderId="0" xfId="0" applyFont="1" applyFill="1">
      <alignment vertical="center"/>
    </xf>
    <xf numFmtId="0" fontId="20" fillId="0" borderId="0" xfId="0" applyNumberFormat="1" applyFont="1" applyFill="1" applyBorder="1" applyAlignment="1"/>
    <xf numFmtId="165" fontId="6" fillId="2" borderId="0" xfId="0" applyNumberFormat="1" applyFont="1" applyFill="1" applyBorder="1">
      <alignment vertical="center"/>
    </xf>
    <xf numFmtId="0" fontId="30" fillId="0" borderId="0" xfId="0" applyFont="1" applyFill="1" applyBorder="1" applyAlignment="1">
      <alignment horizontal="left" vertical="center"/>
    </xf>
    <xf numFmtId="0" fontId="6" fillId="2" borderId="0" xfId="0" applyFont="1" applyFill="1" applyBorder="1" applyAlignment="1">
      <alignment horizontal="left" vertical="top" wrapText="1"/>
    </xf>
    <xf numFmtId="0" fontId="27" fillId="0" borderId="0" xfId="0" applyFont="1" applyFill="1" applyBorder="1" applyAlignment="1">
      <alignment horizontal="right" vertical="top"/>
    </xf>
    <xf numFmtId="0" fontId="6" fillId="0" borderId="0" xfId="0" applyFont="1" applyFill="1" applyBorder="1" applyAlignment="1">
      <alignment horizontal="left" vertical="top" wrapText="1"/>
    </xf>
    <xf numFmtId="166" fontId="32" fillId="5" borderId="0" xfId="30" applyNumberFormat="1" applyFont="1" applyFill="1" applyBorder="1">
      <alignment horizontal="right"/>
    </xf>
    <xf numFmtId="166" fontId="32" fillId="6" borderId="2" xfId="30" applyNumberFormat="1" applyFont="1" applyFill="1" applyBorder="1">
      <alignment horizontal="right"/>
    </xf>
  </cellXfs>
  <cellStyles count="47">
    <cellStyle name="Comma" xfId="44" builtinId="3"/>
    <cellStyle name="Followed Hyperlink" xfId="3"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2"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38" builtinId="8"/>
    <cellStyle name="Normal" xfId="0" builtinId="0" customBuiltin="1"/>
    <cellStyle name="Normal 10" xfId="29" xr:uid="{00000000-0005-0000-0000-000012000000}"/>
    <cellStyle name="Normal 11" xfId="39" xr:uid="{00000000-0005-0000-0000-000013000000}"/>
    <cellStyle name="Normal 12" xfId="43" xr:uid="{995ED5A9-5821-4D90-8F15-7822C39667ED}"/>
    <cellStyle name="Normal 2" xfId="1" xr:uid="{00000000-0005-0000-0000-000014000000}"/>
    <cellStyle name="Normal 2 2" xfId="19" xr:uid="{00000000-0005-0000-0000-000015000000}"/>
    <cellStyle name="Normal 2 2 2" xfId="31" xr:uid="{00000000-0005-0000-0000-000016000000}"/>
    <cellStyle name="Normal 2 2 3" xfId="40" xr:uid="{11B58AF8-407D-408A-8127-FAA77B02BF22}"/>
    <cellStyle name="Normal 2 2 4" xfId="41" xr:uid="{E43C9CBA-3DF1-42F5-95E3-7E3B33FB7577}"/>
    <cellStyle name="Normal 2 2 5" xfId="42" xr:uid="{35EA413D-BB07-4D14-B146-5AD16F4BE5C5}"/>
    <cellStyle name="Normal 2 3" xfId="33" xr:uid="{00000000-0005-0000-0000-000017000000}"/>
    <cellStyle name="Normal 2 4" xfId="27" xr:uid="{00000000-0005-0000-0000-000018000000}"/>
    <cellStyle name="Normal 3" xfId="4" xr:uid="{00000000-0005-0000-0000-000019000000}"/>
    <cellStyle name="Normal 3 2" xfId="34" xr:uid="{00000000-0005-0000-0000-00001A000000}"/>
    <cellStyle name="Normal 3 3" xfId="32" xr:uid="{00000000-0005-0000-0000-00001B000000}"/>
    <cellStyle name="Normal 3 4" xfId="26" xr:uid="{00000000-0005-0000-0000-00001C000000}"/>
    <cellStyle name="Normal 4" xfId="20" xr:uid="{00000000-0005-0000-0000-00001D000000}"/>
    <cellStyle name="Normal 4 2" xfId="35" xr:uid="{00000000-0005-0000-0000-00001E000000}"/>
    <cellStyle name="Normal 4 3" xfId="28" xr:uid="{00000000-0005-0000-0000-00001F000000}"/>
    <cellStyle name="Normal 5" xfId="21" xr:uid="{00000000-0005-0000-0000-000020000000}"/>
    <cellStyle name="Normal 6" xfId="22" xr:uid="{00000000-0005-0000-0000-000021000000}"/>
    <cellStyle name="Normal 7" xfId="23" xr:uid="{00000000-0005-0000-0000-000022000000}"/>
    <cellStyle name="Normal 8" xfId="24" xr:uid="{00000000-0005-0000-0000-000023000000}"/>
    <cellStyle name="Normal 9" xfId="25" xr:uid="{00000000-0005-0000-0000-000024000000}"/>
    <cellStyle name="Normal_Chapter_3_maps_new-CORR" xfId="45" xr:uid="{8936DEFD-3919-4E40-AAA8-AC4A608EBBBC}"/>
    <cellStyle name="Normal_Maps YB2010 Chapter 4 GDP_corr" xfId="46" xr:uid="{24C0A3C2-454E-4033-ADC8-7C6593656245}"/>
    <cellStyle name="NumberCellStyle" xfId="30" xr:uid="{00000000-0005-0000-0000-000025000000}"/>
    <cellStyle name="NumberCellStyle 2" xfId="36" xr:uid="{00000000-0005-0000-0000-000026000000}"/>
    <cellStyle name="Percent 2" xfId="37" xr:uid="{00000000-0005-0000-0000-000027000000}"/>
  </cellStyles>
  <dxfs count="0"/>
  <tableStyles count="0" defaultTableStyle="TableStyleMedium9" defaultPivotStyle="PivotStyleMedium4"/>
  <colors>
    <mruColors>
      <color rgb="FF0070C0"/>
      <color rgb="FF961E2D"/>
      <color rgb="FFB9C31E"/>
      <color rgb="FFF06423"/>
      <color rgb="FF286EB4"/>
      <color rgb="FFFAA519"/>
      <color rgb="FF1E1E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Severe material and social deprivation rate at EU level, 2023</a:t>
            </a:r>
          </a:p>
          <a:p>
            <a:pPr algn="l">
              <a:defRPr sz="1800" b="1"/>
            </a:pPr>
            <a:r>
              <a:rPr lang="en-US" sz="1600" b="0"/>
              <a:t>Analysed by sex and age group (%)</a:t>
            </a:r>
          </a:p>
        </c:rich>
      </c:tx>
      <c:layout>
        <c:manualLayout>
          <c:xMode val="edge"/>
          <c:yMode val="edge"/>
          <c:x val="5.2988902684315588E-3"/>
          <c:y val="7.355512326636872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de-DE"/>
        </a:p>
      </c:txPr>
    </c:title>
    <c:autoTitleDeleted val="0"/>
    <c:plotArea>
      <c:layout>
        <c:manualLayout>
          <c:xMode val="edge"/>
          <c:yMode val="edge"/>
          <c:x val="1.4571948238186786E-2"/>
          <c:y val="0.10867769462605979"/>
          <c:w val="0.97085610352362639"/>
          <c:h val="0.66178847544699593"/>
        </c:manualLayout>
      </c:layout>
      <c:barChart>
        <c:barDir val="col"/>
        <c:grouping val="clustered"/>
        <c:varyColors val="0"/>
        <c:ser>
          <c:idx val="0"/>
          <c:order val="0"/>
          <c:tx>
            <c:strRef>
              <c:f>'Figure 1'!$D$9</c:f>
              <c:strCache>
                <c:ptCount val="1"/>
                <c:pt idx="0">
                  <c:v>Total</c:v>
                </c:pt>
              </c:strCache>
            </c:strRef>
          </c:tx>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cat>
            <c:strRef>
              <c:f>'Figure 1'!$C$10:$C$13</c:f>
              <c:strCache>
                <c:ptCount val="4"/>
                <c:pt idx="0">
                  <c:v>Total</c:v>
                </c:pt>
                <c:pt idx="1">
                  <c:v>Less than 18 years</c:v>
                </c:pt>
                <c:pt idx="2">
                  <c:v>From 18 to 64 years</c:v>
                </c:pt>
                <c:pt idx="3">
                  <c:v>65 and over</c:v>
                </c:pt>
              </c:strCache>
            </c:strRef>
          </c:cat>
          <c:val>
            <c:numRef>
              <c:f>'Figure 1'!$D$10:$D$13</c:f>
              <c:numCache>
                <c:formatCode>#,##0.0</c:formatCode>
                <c:ptCount val="4"/>
                <c:pt idx="0">
                  <c:v>6.8</c:v>
                </c:pt>
                <c:pt idx="1">
                  <c:v>8.4</c:v>
                </c:pt>
                <c:pt idx="2">
                  <c:v>6.8</c:v>
                </c:pt>
                <c:pt idx="3">
                  <c:v>5.5</c:v>
                </c:pt>
              </c:numCache>
            </c:numRef>
          </c:val>
          <c:extLst>
            <c:ext xmlns:c16="http://schemas.microsoft.com/office/drawing/2014/chart" uri="{C3380CC4-5D6E-409C-BE32-E72D297353CC}">
              <c16:uniqueId val="{00000000-7B1A-4F54-BFD2-1B815FEB78AA}"/>
            </c:ext>
          </c:extLst>
        </c:ser>
        <c:ser>
          <c:idx val="1"/>
          <c:order val="1"/>
          <c:tx>
            <c:strRef>
              <c:f>'Figure 1'!$E$9</c:f>
              <c:strCache>
                <c:ptCount val="1"/>
                <c:pt idx="0">
                  <c:v>Male</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1'!$C$10:$C$13</c:f>
              <c:strCache>
                <c:ptCount val="4"/>
                <c:pt idx="0">
                  <c:v>Total</c:v>
                </c:pt>
                <c:pt idx="1">
                  <c:v>Less than 18 years</c:v>
                </c:pt>
                <c:pt idx="2">
                  <c:v>From 18 to 64 years</c:v>
                </c:pt>
                <c:pt idx="3">
                  <c:v>65 and over</c:v>
                </c:pt>
              </c:strCache>
            </c:strRef>
          </c:cat>
          <c:val>
            <c:numRef>
              <c:f>'Figure 1'!$E$10:$E$13</c:f>
              <c:numCache>
                <c:formatCode>#,##0.0</c:formatCode>
                <c:ptCount val="4"/>
                <c:pt idx="0">
                  <c:v>6.5</c:v>
                </c:pt>
                <c:pt idx="1">
                  <c:v>8.5</c:v>
                </c:pt>
                <c:pt idx="2">
                  <c:v>6.4</c:v>
                </c:pt>
                <c:pt idx="3">
                  <c:v>4.8</c:v>
                </c:pt>
              </c:numCache>
            </c:numRef>
          </c:val>
          <c:extLst>
            <c:ext xmlns:c16="http://schemas.microsoft.com/office/drawing/2014/chart" uri="{C3380CC4-5D6E-409C-BE32-E72D297353CC}">
              <c16:uniqueId val="{00000001-7B1A-4F54-BFD2-1B815FEB78AA}"/>
            </c:ext>
          </c:extLst>
        </c:ser>
        <c:ser>
          <c:idx val="2"/>
          <c:order val="2"/>
          <c:tx>
            <c:strRef>
              <c:f>'Figure 1'!$F$9</c:f>
              <c:strCache>
                <c:ptCount val="1"/>
                <c:pt idx="0">
                  <c:v>Female</c:v>
                </c:pt>
              </c:strCache>
            </c:strRef>
          </c:tx>
          <c:spPr>
            <a:solidFill>
              <a:srgbClr val="C05F03">
                <a:lumMod val="100000"/>
              </a:srgbClr>
            </a:solidFill>
            <a:ln>
              <a:noFill/>
            </a:ln>
            <a:effectLst/>
            <a:extLst>
              <a:ext uri="{91240B29-F687-4F45-9708-019B960494DF}">
                <a14:hiddenLine xmlns:a14="http://schemas.microsoft.com/office/drawing/2010/main">
                  <a:noFill/>
                </a14:hiddenLine>
              </a:ext>
            </a:extLst>
          </c:spPr>
          <c:invertIfNegative val="0"/>
          <c:cat>
            <c:strRef>
              <c:f>'Figure 1'!$C$10:$C$13</c:f>
              <c:strCache>
                <c:ptCount val="4"/>
                <c:pt idx="0">
                  <c:v>Total</c:v>
                </c:pt>
                <c:pt idx="1">
                  <c:v>Less than 18 years</c:v>
                </c:pt>
                <c:pt idx="2">
                  <c:v>From 18 to 64 years</c:v>
                </c:pt>
                <c:pt idx="3">
                  <c:v>65 and over</c:v>
                </c:pt>
              </c:strCache>
            </c:strRef>
          </c:cat>
          <c:val>
            <c:numRef>
              <c:f>'Figure 1'!$F$10:$F$13</c:f>
              <c:numCache>
                <c:formatCode>#,##0.0</c:formatCode>
                <c:ptCount val="4"/>
                <c:pt idx="0">
                  <c:v>7.2</c:v>
                </c:pt>
                <c:pt idx="1">
                  <c:v>8.3000000000000007</c:v>
                </c:pt>
                <c:pt idx="2">
                  <c:v>7.2</c:v>
                </c:pt>
                <c:pt idx="3">
                  <c:v>6.1</c:v>
                </c:pt>
              </c:numCache>
            </c:numRef>
          </c:val>
          <c:extLst>
            <c:ext xmlns:c16="http://schemas.microsoft.com/office/drawing/2014/chart" uri="{C3380CC4-5D6E-409C-BE32-E72D297353CC}">
              <c16:uniqueId val="{00000002-7B1A-4F54-BFD2-1B815FEB78AA}"/>
            </c:ext>
          </c:extLst>
        </c:ser>
        <c:dLbls>
          <c:showLegendKey val="0"/>
          <c:showVal val="0"/>
          <c:showCatName val="0"/>
          <c:showSerName val="0"/>
          <c:showPercent val="0"/>
          <c:showBubbleSize val="0"/>
        </c:dLbls>
        <c:gapWidth val="219"/>
        <c:overlap val="-27"/>
        <c:axId val="299922383"/>
        <c:axId val="185710191"/>
      </c:barChart>
      <c:catAx>
        <c:axId val="299922383"/>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de-DE"/>
          </a:p>
        </c:txPr>
        <c:crossAx val="185710191"/>
        <c:crosses val="autoZero"/>
        <c:auto val="1"/>
        <c:lblAlgn val="ctr"/>
        <c:lblOffset val="100"/>
        <c:tickMarkSkip val="1"/>
        <c:noMultiLvlLbl val="0"/>
      </c:catAx>
      <c:valAx>
        <c:axId val="185710191"/>
        <c:scaling>
          <c:orientation val="minMax"/>
          <c:max val="1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299922383"/>
        <c:crosses val="autoZero"/>
        <c:crossBetween val="between"/>
        <c:majorUnit val="2"/>
      </c:valAx>
      <c:spPr>
        <a:noFill/>
        <a:ln>
          <a:noFill/>
        </a:ln>
        <a:effectLst/>
      </c:spPr>
    </c:plotArea>
    <c:legend>
      <c:legendPos val="b"/>
      <c:layout>
        <c:manualLayout>
          <c:xMode val="edge"/>
          <c:yMode val="edge"/>
          <c:x val="0.39435655669348413"/>
          <c:y val="0.79069382897130702"/>
          <c:w val="0.2112867823041682"/>
          <c:h val="3.544604014980341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de-D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Severe material and social deprivation rate, </a:t>
            </a:r>
            <a:r>
              <a:rPr lang="en-US" baseline="0"/>
              <a:t>2023</a:t>
            </a:r>
            <a:endParaRPr lang="en-US"/>
          </a:p>
          <a:p>
            <a:pPr algn="l">
              <a:defRPr sz="1800" b="1"/>
            </a:pPr>
            <a:r>
              <a:rPr lang="en-US" sz="1600" b="0"/>
              <a:t>(%</a:t>
            </a:r>
            <a:r>
              <a:rPr lang="en-US" sz="1600" b="0" i="0" u="none" strike="noStrike" kern="1200" spc="0" baseline="0">
                <a:solidFill>
                  <a:srgbClr val="000000"/>
                </a:solidFill>
                <a:latin typeface="Arial"/>
                <a:ea typeface="Arial"/>
                <a:cs typeface="Arial"/>
              </a:rPr>
              <a:t>)</a:t>
            </a:r>
          </a:p>
        </c:rich>
      </c:tx>
      <c:layout>
        <c:manualLayout>
          <c:xMode val="edge"/>
          <c:yMode val="edge"/>
          <c:x val="5.3333333333333332E-3"/>
          <c:y val="6.87659596587475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de-DE"/>
        </a:p>
      </c:txPr>
    </c:title>
    <c:autoTitleDeleted val="0"/>
    <c:plotArea>
      <c:layout>
        <c:manualLayout>
          <c:layoutTarget val="inner"/>
          <c:xMode val="edge"/>
          <c:yMode val="edge"/>
          <c:x val="4.5182581063365673E-2"/>
          <c:y val="0.11318468747929888"/>
          <c:w val="0.93719588592300651"/>
          <c:h val="0.47361866855322549"/>
        </c:manualLayout>
      </c:layout>
      <c:barChart>
        <c:barDir val="col"/>
        <c:grouping val="clustered"/>
        <c:varyColors val="0"/>
        <c:ser>
          <c:idx val="1"/>
          <c:order val="1"/>
          <c:tx>
            <c:strRef>
              <c:f>'Figure 2'!$D$9</c:f>
              <c:strCache>
                <c:ptCount val="1"/>
                <c:pt idx="0">
                  <c:v>2023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2'!$C$10:$C$48</c:f>
              <c:strCache>
                <c:ptCount val="39"/>
                <c:pt idx="0">
                  <c:v>EU</c:v>
                </c:pt>
                <c:pt idx="2">
                  <c:v>Romania</c:v>
                </c:pt>
                <c:pt idx="3">
                  <c:v>Bulgaria</c:v>
                </c:pt>
                <c:pt idx="4">
                  <c:v>Greece</c:v>
                </c:pt>
                <c:pt idx="5">
                  <c:v>Hungary</c:v>
                </c:pt>
                <c:pt idx="6">
                  <c:v>Spain</c:v>
                </c:pt>
                <c:pt idx="7">
                  <c:v>Slovakia</c:v>
                </c:pt>
                <c:pt idx="8">
                  <c:v>Germany</c:v>
                </c:pt>
                <c:pt idx="9">
                  <c:v>France</c:v>
                </c:pt>
                <c:pt idx="10">
                  <c:v>Latvia</c:v>
                </c:pt>
                <c:pt idx="11">
                  <c:v>Belgium</c:v>
                </c:pt>
                <c:pt idx="12">
                  <c:v>Lithuania</c:v>
                </c:pt>
                <c:pt idx="13">
                  <c:v>Ireland</c:v>
                </c:pt>
                <c:pt idx="14">
                  <c:v>Denmark</c:v>
                </c:pt>
                <c:pt idx="15">
                  <c:v>Portugal</c:v>
                </c:pt>
                <c:pt idx="16">
                  <c:v>Italy</c:v>
                </c:pt>
                <c:pt idx="17">
                  <c:v>Malta</c:v>
                </c:pt>
                <c:pt idx="18">
                  <c:v>Austria</c:v>
                </c:pt>
                <c:pt idx="19">
                  <c:v>Poland</c:v>
                </c:pt>
                <c:pt idx="20">
                  <c:v>Croatia</c:v>
                </c:pt>
                <c:pt idx="21">
                  <c:v>Finland</c:v>
                </c:pt>
                <c:pt idx="22">
                  <c:v>Czechia</c:v>
                </c:pt>
                <c:pt idx="23">
                  <c:v>Netherlands</c:v>
                </c:pt>
                <c:pt idx="24">
                  <c:v>Estonia</c:v>
                </c:pt>
                <c:pt idx="25">
                  <c:v>Luxembourg</c:v>
                </c:pt>
                <c:pt idx="26">
                  <c:v>Sweden</c:v>
                </c:pt>
                <c:pt idx="27">
                  <c:v>Cyprus</c:v>
                </c:pt>
                <c:pt idx="28">
                  <c:v>Slovenia</c:v>
                </c:pt>
                <c:pt idx="30">
                  <c:v>Norway</c:v>
                </c:pt>
                <c:pt idx="31">
                  <c:v>Switzerland</c:v>
                </c:pt>
                <c:pt idx="32">
                  <c:v>Iceland (³)</c:v>
                </c:pt>
                <c:pt idx="34">
                  <c:v>Albania (¹)</c:v>
                </c:pt>
                <c:pt idx="35">
                  <c:v>Montenegro</c:v>
                </c:pt>
                <c:pt idx="36">
                  <c:v>North Macedonia (²)</c:v>
                </c:pt>
                <c:pt idx="37">
                  <c:v>Türkiye</c:v>
                </c:pt>
                <c:pt idx="38">
                  <c:v>Serbia</c:v>
                </c:pt>
              </c:strCache>
            </c:strRef>
          </c:cat>
          <c:val>
            <c:numRef>
              <c:f>'Figure 2'!$D$10:$D$48</c:f>
              <c:numCache>
                <c:formatCode>#,##0.0_i</c:formatCode>
                <c:ptCount val="39"/>
                <c:pt idx="0">
                  <c:v>6.8</c:v>
                </c:pt>
                <c:pt idx="2" formatCode="#,##0.0">
                  <c:v>19.8</c:v>
                </c:pt>
                <c:pt idx="3" formatCode="#,##0.0">
                  <c:v>18</c:v>
                </c:pt>
                <c:pt idx="4" formatCode="#,##0.0">
                  <c:v>13.5</c:v>
                </c:pt>
                <c:pt idx="5" formatCode="#,##0.0">
                  <c:v>10.4</c:v>
                </c:pt>
                <c:pt idx="6" formatCode="#,##0.0">
                  <c:v>9</c:v>
                </c:pt>
                <c:pt idx="7" formatCode="#,##0.0">
                  <c:v>7</c:v>
                </c:pt>
                <c:pt idx="8" formatCode="#,##0.0">
                  <c:v>6.9</c:v>
                </c:pt>
                <c:pt idx="9" formatCode="#,##0.0">
                  <c:v>6.6</c:v>
                </c:pt>
                <c:pt idx="10" formatCode="#,##0.0">
                  <c:v>6.2</c:v>
                </c:pt>
                <c:pt idx="11" formatCode="#,##0.0">
                  <c:v>6.1</c:v>
                </c:pt>
                <c:pt idx="12" formatCode="#,##0.0">
                  <c:v>6.1</c:v>
                </c:pt>
                <c:pt idx="13" formatCode="#,##0.0">
                  <c:v>6</c:v>
                </c:pt>
                <c:pt idx="14" formatCode="#,##0.0">
                  <c:v>4.9000000000000004</c:v>
                </c:pt>
                <c:pt idx="15" formatCode="#,##0.0">
                  <c:v>4.9000000000000004</c:v>
                </c:pt>
                <c:pt idx="16" formatCode="#,##0.0">
                  <c:v>4.7</c:v>
                </c:pt>
                <c:pt idx="17" formatCode="#,##0.0">
                  <c:v>4.0999999999999996</c:v>
                </c:pt>
                <c:pt idx="18" formatCode="#,##0.0">
                  <c:v>3.7</c:v>
                </c:pt>
                <c:pt idx="19" formatCode="#,##0.0">
                  <c:v>3</c:v>
                </c:pt>
                <c:pt idx="20" formatCode="#,##0.0">
                  <c:v>2.8</c:v>
                </c:pt>
                <c:pt idx="21" formatCode="#,##0.0">
                  <c:v>2.8</c:v>
                </c:pt>
                <c:pt idx="22" formatCode="#,##0.0">
                  <c:v>2.7</c:v>
                </c:pt>
                <c:pt idx="23" formatCode="#,##0.0">
                  <c:v>2.6</c:v>
                </c:pt>
                <c:pt idx="24" formatCode="#,##0.0">
                  <c:v>2.5</c:v>
                </c:pt>
                <c:pt idx="25" formatCode="#,##0.0">
                  <c:v>2.5</c:v>
                </c:pt>
                <c:pt idx="26" formatCode="#,##0.0">
                  <c:v>2.5</c:v>
                </c:pt>
                <c:pt idx="27" formatCode="#,##0.0">
                  <c:v>2.4</c:v>
                </c:pt>
                <c:pt idx="28" formatCode="#,##0.0">
                  <c:v>2</c:v>
                </c:pt>
                <c:pt idx="30" formatCode="#,##0.0">
                  <c:v>2.6</c:v>
                </c:pt>
                <c:pt idx="31" formatCode="#,##0.0">
                  <c:v>2.2000000000000002</c:v>
                </c:pt>
                <c:pt idx="32" formatCode="#,##0.0">
                  <c:v>0.5</c:v>
                </c:pt>
                <c:pt idx="34" formatCode="#,##0.0">
                  <c:v>39</c:v>
                </c:pt>
                <c:pt idx="35" formatCode="#,##0.0">
                  <c:v>18</c:v>
                </c:pt>
                <c:pt idx="36" formatCode="#,##0.0">
                  <c:v>17.8</c:v>
                </c:pt>
                <c:pt idx="37" formatCode="#,##0.0">
                  <c:v>15.2</c:v>
                </c:pt>
                <c:pt idx="38" formatCode="#,##0.0">
                  <c:v>14.1</c:v>
                </c:pt>
              </c:numCache>
            </c:numRef>
          </c:val>
          <c:extLst>
            <c:ext xmlns:c16="http://schemas.microsoft.com/office/drawing/2014/chart" uri="{C3380CC4-5D6E-409C-BE32-E72D297353CC}">
              <c16:uniqueId val="{00000001-7019-49D5-A497-E0CFFDDF6A58}"/>
            </c:ext>
          </c:extLst>
        </c:ser>
        <c:dLbls>
          <c:showLegendKey val="0"/>
          <c:showVal val="0"/>
          <c:showCatName val="0"/>
          <c:showSerName val="0"/>
          <c:showPercent val="0"/>
          <c:showBubbleSize val="0"/>
        </c:dLbls>
        <c:gapWidth val="150"/>
        <c:axId val="553333624"/>
        <c:axId val="553334936"/>
        <c:extLst>
          <c:ext xmlns:c15="http://schemas.microsoft.com/office/drawing/2012/chart" uri="{02D57815-91ED-43cb-92C2-25804820EDAC}">
            <c15:filteredBarSeries>
              <c15:ser>
                <c:idx val="0"/>
                <c:order val="0"/>
                <c:tx>
                  <c:strRef>
                    <c:extLst>
                      <c:ext uri="{02D57815-91ED-43cb-92C2-25804820EDAC}">
                        <c15:formulaRef>
                          <c15:sqref>'Figure 2_1'!#REF!</c15:sqref>
                        </c15:formulaRef>
                      </c:ext>
                    </c:extLst>
                    <c:strCache>
                      <c:ptCount val="1"/>
                      <c:pt idx="0">
                        <c:v>#REF!</c:v>
                      </c:pt>
                    </c:strCache>
                  </c:strRef>
                </c:tx>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cat>
                  <c:strRef>
                    <c:extLst>
                      <c:ext uri="{02D57815-91ED-43cb-92C2-25804820EDAC}">
                        <c15:formulaRef>
                          <c15:sqref>'Figure 2'!$C$10:$C$48</c15:sqref>
                        </c15:formulaRef>
                      </c:ext>
                    </c:extLst>
                    <c:strCache>
                      <c:ptCount val="39"/>
                      <c:pt idx="0">
                        <c:v>EU</c:v>
                      </c:pt>
                      <c:pt idx="2">
                        <c:v>Romania</c:v>
                      </c:pt>
                      <c:pt idx="3">
                        <c:v>Bulgaria</c:v>
                      </c:pt>
                      <c:pt idx="4">
                        <c:v>Greece</c:v>
                      </c:pt>
                      <c:pt idx="5">
                        <c:v>Hungary</c:v>
                      </c:pt>
                      <c:pt idx="6">
                        <c:v>Spain</c:v>
                      </c:pt>
                      <c:pt idx="7">
                        <c:v>Slovakia</c:v>
                      </c:pt>
                      <c:pt idx="8">
                        <c:v>Germany</c:v>
                      </c:pt>
                      <c:pt idx="9">
                        <c:v>France</c:v>
                      </c:pt>
                      <c:pt idx="10">
                        <c:v>Latvia</c:v>
                      </c:pt>
                      <c:pt idx="11">
                        <c:v>Belgium</c:v>
                      </c:pt>
                      <c:pt idx="12">
                        <c:v>Lithuania</c:v>
                      </c:pt>
                      <c:pt idx="13">
                        <c:v>Ireland</c:v>
                      </c:pt>
                      <c:pt idx="14">
                        <c:v>Denmark</c:v>
                      </c:pt>
                      <c:pt idx="15">
                        <c:v>Portugal</c:v>
                      </c:pt>
                      <c:pt idx="16">
                        <c:v>Italy</c:v>
                      </c:pt>
                      <c:pt idx="17">
                        <c:v>Malta</c:v>
                      </c:pt>
                      <c:pt idx="18">
                        <c:v>Austria</c:v>
                      </c:pt>
                      <c:pt idx="19">
                        <c:v>Poland</c:v>
                      </c:pt>
                      <c:pt idx="20">
                        <c:v>Croatia</c:v>
                      </c:pt>
                      <c:pt idx="21">
                        <c:v>Finland</c:v>
                      </c:pt>
                      <c:pt idx="22">
                        <c:v>Czechia</c:v>
                      </c:pt>
                      <c:pt idx="23">
                        <c:v>Netherlands</c:v>
                      </c:pt>
                      <c:pt idx="24">
                        <c:v>Estonia</c:v>
                      </c:pt>
                      <c:pt idx="25">
                        <c:v>Luxembourg</c:v>
                      </c:pt>
                      <c:pt idx="26">
                        <c:v>Sweden</c:v>
                      </c:pt>
                      <c:pt idx="27">
                        <c:v>Cyprus</c:v>
                      </c:pt>
                      <c:pt idx="28">
                        <c:v>Slovenia</c:v>
                      </c:pt>
                      <c:pt idx="30">
                        <c:v>Norway</c:v>
                      </c:pt>
                      <c:pt idx="31">
                        <c:v>Switzerland</c:v>
                      </c:pt>
                      <c:pt idx="32">
                        <c:v>Iceland (³)</c:v>
                      </c:pt>
                      <c:pt idx="34">
                        <c:v>Albania (¹)</c:v>
                      </c:pt>
                      <c:pt idx="35">
                        <c:v>Montenegro</c:v>
                      </c:pt>
                      <c:pt idx="36">
                        <c:v>North Macedonia (²)</c:v>
                      </c:pt>
                      <c:pt idx="37">
                        <c:v>Türkiye</c:v>
                      </c:pt>
                      <c:pt idx="38">
                        <c:v>Serbia</c:v>
                      </c:pt>
                    </c:strCache>
                  </c:strRef>
                </c:cat>
                <c:val>
                  <c:numRef>
                    <c:extLst>
                      <c:ext uri="{02D57815-91ED-43cb-92C2-25804820EDAC}">
                        <c15:formulaRef>
                          <c15:sqref>'Figure 2_1'!#REF!</c15:sqref>
                        </c15:formulaRef>
                      </c:ext>
                    </c:extLst>
                    <c:numCache>
                      <c:formatCode>General</c:formatCode>
                      <c:ptCount val="1"/>
                      <c:pt idx="0">
                        <c:v>1</c:v>
                      </c:pt>
                    </c:numCache>
                  </c:numRef>
                </c:val>
                <c:extLst>
                  <c:ext xmlns:c16="http://schemas.microsoft.com/office/drawing/2014/chart" uri="{C3380CC4-5D6E-409C-BE32-E72D297353CC}">
                    <c16:uniqueId val="{00000000-7019-49D5-A497-E0CFFDDF6A58}"/>
                  </c:ext>
                </c:extLst>
              </c15:ser>
            </c15:filteredBarSeries>
          </c:ext>
        </c:extLst>
      </c:barChart>
      <c:catAx>
        <c:axId val="5533336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de-DE"/>
          </a:p>
        </c:txPr>
        <c:crossAx val="553334936"/>
        <c:crosses val="autoZero"/>
        <c:auto val="1"/>
        <c:lblAlgn val="ctr"/>
        <c:lblOffset val="100"/>
        <c:tickMarkSkip val="1"/>
        <c:noMultiLvlLbl val="0"/>
      </c:catAx>
      <c:valAx>
        <c:axId val="553334936"/>
        <c:scaling>
          <c:orientation val="minMax"/>
          <c:max val="40"/>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553333624"/>
        <c:crosses val="autoZero"/>
        <c:crossBetween val="between"/>
        <c:majorUnit val="5"/>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de-D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Difference in severe material and social deprivation rate between 2022 and 2023</a:t>
            </a:r>
          </a:p>
          <a:p>
            <a:pPr algn="l">
              <a:defRPr sz="1800" b="1"/>
            </a:pPr>
            <a:r>
              <a:rPr lang="en-US" sz="1600" b="0"/>
              <a:t>(pp)</a:t>
            </a:r>
          </a:p>
        </c:rich>
      </c:tx>
      <c:layout>
        <c:manualLayout>
          <c:xMode val="edge"/>
          <c:yMode val="edge"/>
          <c:x val="5.3565450284566458E-3"/>
          <c:y val="6.805742278061461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de-DE"/>
        </a:p>
      </c:txPr>
    </c:title>
    <c:autoTitleDeleted val="0"/>
    <c:plotArea>
      <c:layout>
        <c:manualLayout>
          <c:xMode val="edge"/>
          <c:yMode val="edge"/>
          <c:x val="1.4730498828255775E-2"/>
          <c:y val="0.13577455844732617"/>
          <c:w val="0.97053900234348844"/>
          <c:h val="0.61099020200863174"/>
        </c:manualLayout>
      </c:layout>
      <c:barChart>
        <c:barDir val="col"/>
        <c:grouping val="clustered"/>
        <c:varyColors val="0"/>
        <c:ser>
          <c:idx val="0"/>
          <c:order val="0"/>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cat>
            <c:strRef>
              <c:f>'Figure 3'!$C$10:$C$40</c:f>
              <c:strCache>
                <c:ptCount val="31"/>
                <c:pt idx="0">
                  <c:v>EU</c:v>
                </c:pt>
                <c:pt idx="2">
                  <c:v>Romania</c:v>
                </c:pt>
                <c:pt idx="3">
                  <c:v>Latvia</c:v>
                </c:pt>
                <c:pt idx="4">
                  <c:v>Croatia</c:v>
                </c:pt>
                <c:pt idx="5">
                  <c:v>Malta</c:v>
                </c:pt>
                <c:pt idx="6">
                  <c:v>Estonia</c:v>
                </c:pt>
                <c:pt idx="7">
                  <c:v>Bulgaria</c:v>
                </c:pt>
                <c:pt idx="8">
                  <c:v>Greece</c:v>
                </c:pt>
                <c:pt idx="9">
                  <c:v>France</c:v>
                </c:pt>
                <c:pt idx="10">
                  <c:v>Portugal</c:v>
                </c:pt>
                <c:pt idx="11">
                  <c:v>Cyprus</c:v>
                </c:pt>
                <c:pt idx="12">
                  <c:v>Lithuania</c:v>
                </c:pt>
                <c:pt idx="13">
                  <c:v>Netherlands</c:v>
                </c:pt>
                <c:pt idx="14">
                  <c:v>Italy</c:v>
                </c:pt>
                <c:pt idx="15">
                  <c:v>Poland</c:v>
                </c:pt>
                <c:pt idx="16">
                  <c:v>Sweden</c:v>
                </c:pt>
                <c:pt idx="17">
                  <c:v>Belgium</c:v>
                </c:pt>
                <c:pt idx="18">
                  <c:v>Luxembourg</c:v>
                </c:pt>
                <c:pt idx="19">
                  <c:v>Czechia</c:v>
                </c:pt>
                <c:pt idx="20">
                  <c:v>Slovenia</c:v>
                </c:pt>
                <c:pt idx="21">
                  <c:v>Slovakia</c:v>
                </c:pt>
                <c:pt idx="22">
                  <c:v>Germany</c:v>
                </c:pt>
                <c:pt idx="23">
                  <c:v>Ireland</c:v>
                </c:pt>
                <c:pt idx="24">
                  <c:v>Finland</c:v>
                </c:pt>
                <c:pt idx="25">
                  <c:v>Spain</c:v>
                </c:pt>
                <c:pt idx="26">
                  <c:v>Hungary</c:v>
                </c:pt>
                <c:pt idx="27">
                  <c:v>Austria</c:v>
                </c:pt>
                <c:pt idx="28">
                  <c:v>Denmark</c:v>
                </c:pt>
                <c:pt idx="30">
                  <c:v>Norway</c:v>
                </c:pt>
              </c:strCache>
            </c:strRef>
          </c:cat>
          <c:val>
            <c:numRef>
              <c:f>'Figure 3'!$F$10:$F$40</c:f>
              <c:numCache>
                <c:formatCode>#,##0.0</c:formatCode>
                <c:ptCount val="31"/>
                <c:pt idx="0">
                  <c:v>9.9999999999999645E-2</c:v>
                </c:pt>
                <c:pt idx="2">
                  <c:v>-4.5</c:v>
                </c:pt>
                <c:pt idx="3">
                  <c:v>-1.5999999999999996</c:v>
                </c:pt>
                <c:pt idx="4">
                  <c:v>-1.2000000000000002</c:v>
                </c:pt>
                <c:pt idx="5">
                  <c:v>-0.80000000000000071</c:v>
                </c:pt>
                <c:pt idx="6">
                  <c:v>-0.79999999999999982</c:v>
                </c:pt>
                <c:pt idx="7">
                  <c:v>-0.69999999999999929</c:v>
                </c:pt>
                <c:pt idx="8">
                  <c:v>-0.40000000000000036</c:v>
                </c:pt>
                <c:pt idx="9">
                  <c:v>-0.40000000000000036</c:v>
                </c:pt>
                <c:pt idx="10">
                  <c:v>-0.39999999999999947</c:v>
                </c:pt>
                <c:pt idx="11">
                  <c:v>-0.30000000000000027</c:v>
                </c:pt>
                <c:pt idx="12">
                  <c:v>9.9999999999999645E-2</c:v>
                </c:pt>
                <c:pt idx="13">
                  <c:v>0.10000000000000009</c:v>
                </c:pt>
                <c:pt idx="14">
                  <c:v>0.20000000000000018</c:v>
                </c:pt>
                <c:pt idx="15">
                  <c:v>0.20000000000000018</c:v>
                </c:pt>
                <c:pt idx="16">
                  <c:v>0.20000000000000018</c:v>
                </c:pt>
                <c:pt idx="17">
                  <c:v>0.29999999999999982</c:v>
                </c:pt>
                <c:pt idx="18">
                  <c:v>0.5</c:v>
                </c:pt>
                <c:pt idx="19">
                  <c:v>0.60000000000000009</c:v>
                </c:pt>
                <c:pt idx="20">
                  <c:v>0.60000000000000009</c:v>
                </c:pt>
                <c:pt idx="21">
                  <c:v>0.70000000000000018</c:v>
                </c:pt>
                <c:pt idx="22">
                  <c:v>0.70000000000000018</c:v>
                </c:pt>
                <c:pt idx="23">
                  <c:v>0.70000000000000018</c:v>
                </c:pt>
                <c:pt idx="24">
                  <c:v>0.89999999999999991</c:v>
                </c:pt>
                <c:pt idx="25">
                  <c:v>1.2999999999999998</c:v>
                </c:pt>
                <c:pt idx="26">
                  <c:v>1.3000000000000007</c:v>
                </c:pt>
                <c:pt idx="27">
                  <c:v>1.4000000000000004</c:v>
                </c:pt>
                <c:pt idx="28">
                  <c:v>1.7000000000000002</c:v>
                </c:pt>
                <c:pt idx="30">
                  <c:v>0.70000000000000018</c:v>
                </c:pt>
              </c:numCache>
            </c:numRef>
          </c:val>
          <c:extLst>
            <c:ext xmlns:c16="http://schemas.microsoft.com/office/drawing/2014/chart" uri="{C3380CC4-5D6E-409C-BE32-E72D297353CC}">
              <c16:uniqueId val="{00000000-7E11-45E7-AD96-55D0D5B0836E}"/>
            </c:ext>
          </c:extLst>
        </c:ser>
        <c:dLbls>
          <c:showLegendKey val="0"/>
          <c:showVal val="0"/>
          <c:showCatName val="0"/>
          <c:showSerName val="0"/>
          <c:showPercent val="0"/>
          <c:showBubbleSize val="0"/>
        </c:dLbls>
        <c:gapWidth val="219"/>
        <c:overlap val="-27"/>
        <c:axId val="327377391"/>
        <c:axId val="507904223"/>
      </c:barChart>
      <c:catAx>
        <c:axId val="327377391"/>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de-DE"/>
          </a:p>
        </c:txPr>
        <c:crossAx val="507904223"/>
        <c:crosses val="autoZero"/>
        <c:auto val="1"/>
        <c:lblAlgn val="ctr"/>
        <c:lblOffset val="100"/>
        <c:tickMarkSkip val="1"/>
        <c:noMultiLvlLbl val="0"/>
      </c:catAx>
      <c:valAx>
        <c:axId val="507904223"/>
        <c:scaling>
          <c:orientation val="minMax"/>
          <c:max val="2"/>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327377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de-D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Inter-regional differences in severe material and social deprivation rates, 2023</a:t>
            </a:r>
          </a:p>
          <a:p>
            <a:pPr algn="l">
              <a:defRPr sz="1800" b="1"/>
            </a:pPr>
            <a:r>
              <a:rPr lang="en-US" sz="1600" b="0"/>
              <a:t>(pp)</a:t>
            </a:r>
          </a:p>
        </c:rich>
      </c:tx>
      <c:layout>
        <c:manualLayout>
          <c:xMode val="edge"/>
          <c:yMode val="edge"/>
          <c:x val="5.3908355795148251E-3"/>
          <c:y val="8.014589076399070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de-DE"/>
        </a:p>
      </c:txPr>
    </c:title>
    <c:autoTitleDeleted val="0"/>
    <c:plotArea>
      <c:layout>
        <c:manualLayout>
          <c:xMode val="edge"/>
          <c:yMode val="edge"/>
          <c:x val="1.4824797843665768E-2"/>
          <c:y val="0.15989105207416146"/>
          <c:w val="0.9703504043126685"/>
          <c:h val="0.65596350900797218"/>
        </c:manualLayout>
      </c:layout>
      <c:barChart>
        <c:barDir val="col"/>
        <c:grouping val="clustered"/>
        <c:varyColors val="0"/>
        <c:ser>
          <c:idx val="0"/>
          <c:order val="0"/>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cat>
            <c:strRef>
              <c:f>'Figure 4'!$I$13:$I$36</c:f>
              <c:strCache>
                <c:ptCount val="24"/>
                <c:pt idx="0">
                  <c:v>France</c:v>
                </c:pt>
                <c:pt idx="1">
                  <c:v>Italy</c:v>
                </c:pt>
                <c:pt idx="2">
                  <c:v>Romania</c:v>
                </c:pt>
                <c:pt idx="3">
                  <c:v>Hungary</c:v>
                </c:pt>
                <c:pt idx="4">
                  <c:v>Greece</c:v>
                </c:pt>
                <c:pt idx="5">
                  <c:v>Bulgaria</c:v>
                </c:pt>
                <c:pt idx="6">
                  <c:v>Spain</c:v>
                </c:pt>
                <c:pt idx="7">
                  <c:v>Belgium</c:v>
                </c:pt>
                <c:pt idx="8">
                  <c:v>Germany</c:v>
                </c:pt>
                <c:pt idx="9">
                  <c:v>Slovakia</c:v>
                </c:pt>
                <c:pt idx="10">
                  <c:v>Portugal</c:v>
                </c:pt>
                <c:pt idx="11">
                  <c:v>Austria</c:v>
                </c:pt>
                <c:pt idx="12">
                  <c:v>Czechia</c:v>
                </c:pt>
                <c:pt idx="13">
                  <c:v>Poland</c:v>
                </c:pt>
                <c:pt idx="14">
                  <c:v>Ireland</c:v>
                </c:pt>
                <c:pt idx="15">
                  <c:v>Croatia</c:v>
                </c:pt>
                <c:pt idx="16">
                  <c:v>Denmark</c:v>
                </c:pt>
                <c:pt idx="17">
                  <c:v>Netherlands</c:v>
                </c:pt>
                <c:pt idx="18">
                  <c:v>Sweden</c:v>
                </c:pt>
                <c:pt idx="19">
                  <c:v>Slovenia</c:v>
                </c:pt>
                <c:pt idx="20">
                  <c:v>Finland</c:v>
                </c:pt>
                <c:pt idx="21">
                  <c:v>Lithuania</c:v>
                </c:pt>
                <c:pt idx="23">
                  <c:v>Norway</c:v>
                </c:pt>
              </c:strCache>
            </c:strRef>
          </c:cat>
          <c:val>
            <c:numRef>
              <c:f>'Figure 4'!$L$13:$L$36</c:f>
              <c:numCache>
                <c:formatCode>0.0</c:formatCode>
                <c:ptCount val="24"/>
                <c:pt idx="0">
                  <c:v>22.2</c:v>
                </c:pt>
                <c:pt idx="1">
                  <c:v>19.899999999999999</c:v>
                </c:pt>
                <c:pt idx="2">
                  <c:v>19.700000000000003</c:v>
                </c:pt>
                <c:pt idx="3">
                  <c:v>16.899999999999999</c:v>
                </c:pt>
                <c:pt idx="4">
                  <c:v>15.799999999999999</c:v>
                </c:pt>
                <c:pt idx="5">
                  <c:v>14.6</c:v>
                </c:pt>
                <c:pt idx="6">
                  <c:v>13.500000000000002</c:v>
                </c:pt>
                <c:pt idx="7">
                  <c:v>12.399999999999999</c:v>
                </c:pt>
                <c:pt idx="8">
                  <c:v>12</c:v>
                </c:pt>
                <c:pt idx="9">
                  <c:v>9.8000000000000007</c:v>
                </c:pt>
                <c:pt idx="10">
                  <c:v>9</c:v>
                </c:pt>
                <c:pt idx="11">
                  <c:v>5.7</c:v>
                </c:pt>
                <c:pt idx="12">
                  <c:v>4.3999999999999995</c:v>
                </c:pt>
                <c:pt idx="13">
                  <c:v>4</c:v>
                </c:pt>
                <c:pt idx="14">
                  <c:v>3.7</c:v>
                </c:pt>
                <c:pt idx="15">
                  <c:v>3.6999999999999997</c:v>
                </c:pt>
                <c:pt idx="16">
                  <c:v>3.1000000000000005</c:v>
                </c:pt>
                <c:pt idx="17">
                  <c:v>3.0999999999999996</c:v>
                </c:pt>
                <c:pt idx="18">
                  <c:v>2.4</c:v>
                </c:pt>
                <c:pt idx="19">
                  <c:v>1.9</c:v>
                </c:pt>
                <c:pt idx="20">
                  <c:v>1.9</c:v>
                </c:pt>
                <c:pt idx="21">
                  <c:v>1.2999999999999998</c:v>
                </c:pt>
                <c:pt idx="23">
                  <c:v>2.1999999999999997</c:v>
                </c:pt>
              </c:numCache>
            </c:numRef>
          </c:val>
          <c:extLst>
            <c:ext xmlns:c16="http://schemas.microsoft.com/office/drawing/2014/chart" uri="{C3380CC4-5D6E-409C-BE32-E72D297353CC}">
              <c16:uniqueId val="{00000000-1025-476F-A259-5C23A494BC79}"/>
            </c:ext>
          </c:extLst>
        </c:ser>
        <c:dLbls>
          <c:showLegendKey val="0"/>
          <c:showVal val="0"/>
          <c:showCatName val="0"/>
          <c:showSerName val="0"/>
          <c:showPercent val="0"/>
          <c:showBubbleSize val="0"/>
        </c:dLbls>
        <c:gapWidth val="150"/>
        <c:axId val="70400592"/>
        <c:axId val="70401072"/>
      </c:barChart>
      <c:catAx>
        <c:axId val="704005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de-DE"/>
          </a:p>
        </c:txPr>
        <c:crossAx val="70401072"/>
        <c:crosses val="autoZero"/>
        <c:auto val="1"/>
        <c:lblAlgn val="ctr"/>
        <c:lblOffset val="100"/>
        <c:tickMarkSkip val="1"/>
        <c:noMultiLvlLbl val="0"/>
      </c:catAx>
      <c:valAx>
        <c:axId val="70401072"/>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70400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de-D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10</xdr:col>
      <xdr:colOff>327421</xdr:colOff>
      <xdr:row>1</xdr:row>
      <xdr:rowOff>128587</xdr:rowOff>
    </xdr:from>
    <xdr:to>
      <xdr:col>22</xdr:col>
      <xdr:colOff>377428</xdr:colOff>
      <xdr:row>41</xdr:row>
      <xdr:rowOff>165066</xdr:rowOff>
    </xdr:to>
    <xdr:graphicFrame macro="">
      <xdr:nvGraphicFramePr>
        <xdr:cNvPr id="2" name="Chart 1">
          <a:extLst>
            <a:ext uri="{FF2B5EF4-FFF2-40B4-BE49-F238E27FC236}">
              <a16:creationId xmlns:a16="http://schemas.microsoft.com/office/drawing/2014/main" id="{32D4E407-2D0D-A0CF-8DCD-7B3ECE6ACB5B}"/>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0.84558</cdr:y>
    </cdr:from>
    <cdr:ext cx="8046968" cy="1040408"/>
    <cdr:sp macro="" textlink="">
      <cdr:nvSpPr>
        <cdr:cNvPr id="2" name="FootonotesShape">
          <a:extLst xmlns:a="http://schemas.openxmlformats.org/drawingml/2006/main">
            <a:ext uri="{FF2B5EF4-FFF2-40B4-BE49-F238E27FC236}">
              <a16:creationId xmlns:a16="http://schemas.microsoft.com/office/drawing/2014/main" id="{F8098578-67C4-7E82-A8F5-F40ACDF854B7}"/>
            </a:ext>
          </a:extLst>
        </cdr:cNvPr>
        <cdr:cNvSpPr txBox="1"/>
      </cdr:nvSpPr>
      <cdr:spPr>
        <a:xfrm xmlns:a="http://schemas.openxmlformats.org/drawingml/2006/main">
          <a:off x="0" y="5696909"/>
          <a:ext cx="8046968" cy="104040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de-LU" sz="1200">
              <a:latin typeface="Arial" panose="020B0604020202020204" pitchFamily="34" charset="0"/>
            </a:rPr>
            <a:t>Note: the severe material and social deprivation rate refers to the share of the population experiencing an enforced lack of at least 7 out of 13 items (six related to the individual and seven related to the household) that are deemed to be desirable or even necessary to lead an adequate life.
</a:t>
          </a:r>
        </a:p>
        <a:p xmlns:a="http://schemas.openxmlformats.org/drawingml/2006/main">
          <a:pPr>
            <a:spcBef>
              <a:spcPts val="300"/>
            </a:spcBef>
          </a:pPr>
          <a:r>
            <a:rPr lang="de-LU" sz="1200" i="1">
              <a:latin typeface="Arial" panose="020B0604020202020204" pitchFamily="34" charset="0"/>
            </a:rPr>
            <a:t>Source:</a:t>
          </a:r>
          <a:r>
            <a:rPr lang="de-LU" sz="1200">
              <a:latin typeface="Arial" panose="020B0604020202020204" pitchFamily="34" charset="0"/>
            </a:rPr>
            <a:t> Eurostat (online data code: ilc_mdsd11)</a:t>
          </a:r>
        </a:p>
      </cdr:txBody>
    </cdr:sp>
  </cdr:absSizeAnchor>
  <cdr:absSizeAnchor xmlns:cdr="http://schemas.openxmlformats.org/drawingml/2006/chartDrawing">
    <cdr:from>
      <cdr:x>0.83936</cdr:x>
      <cdr:y>0.92535</cdr:y>
    </cdr:from>
    <cdr:ext cx="1530099" cy="502921"/>
    <cdr:pic>
      <cdr:nvPicPr>
        <cdr:cNvPr id="4" name="LogoShape">
          <a:extLst xmlns:a="http://schemas.openxmlformats.org/drawingml/2006/main">
            <a:ext uri="{FF2B5EF4-FFF2-40B4-BE49-F238E27FC236}">
              <a16:creationId xmlns:a16="http://schemas.microsoft.com/office/drawing/2014/main" id="{2D965813-C07A-A621-4574-6198256946A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234396"/>
          <a:ext cx="1530099" cy="502921"/>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10</xdr:col>
      <xdr:colOff>617571</xdr:colOff>
      <xdr:row>3</xdr:row>
      <xdr:rowOff>123030</xdr:rowOff>
    </xdr:from>
    <xdr:to>
      <xdr:col>24</xdr:col>
      <xdr:colOff>82266</xdr:colOff>
      <xdr:row>46</xdr:row>
      <xdr:rowOff>45187</xdr:rowOff>
    </xdr:to>
    <xdr:graphicFrame macro="">
      <xdr:nvGraphicFramePr>
        <xdr:cNvPr id="2" name="Chart 1">
          <a:extLst>
            <a:ext uri="{FF2B5EF4-FFF2-40B4-BE49-F238E27FC236}">
              <a16:creationId xmlns:a16="http://schemas.microsoft.com/office/drawing/2014/main" id="{A8131ECC-AE25-43C9-AF6E-5FBDDBF47FF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0.01591</cdr:x>
      <cdr:y>0.92439</cdr:y>
    </cdr:from>
    <cdr:to>
      <cdr:x>0.25026</cdr:x>
      <cdr:y>0.99929</cdr:y>
    </cdr:to>
    <cdr:sp macro="" textlink="">
      <cdr:nvSpPr>
        <cdr:cNvPr id="13" name="TextBox 12">
          <a:extLst xmlns:a="http://schemas.openxmlformats.org/drawingml/2006/main">
            <a:ext uri="{FF2B5EF4-FFF2-40B4-BE49-F238E27FC236}">
              <a16:creationId xmlns:a16="http://schemas.microsoft.com/office/drawing/2014/main" id="{462F114F-04BE-C2C9-7B0F-70BB199EB5C4}"/>
            </a:ext>
          </a:extLst>
        </cdr:cNvPr>
        <cdr:cNvSpPr txBox="1"/>
      </cdr:nvSpPr>
      <cdr:spPr>
        <a:xfrm xmlns:a="http://schemas.openxmlformats.org/drawingml/2006/main">
          <a:off x="151493" y="4254500"/>
          <a:ext cx="2231572" cy="344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absSizeAnchor xmlns:cdr="http://schemas.openxmlformats.org/drawingml/2006/chartDrawing">
    <cdr:from>
      <cdr:x>0</cdr:x>
      <cdr:y>0.76874</cdr:y>
    </cdr:from>
    <cdr:ext cx="7995000" cy="1700156"/>
    <cdr:sp macro="" textlink="">
      <cdr:nvSpPr>
        <cdr:cNvPr id="2" name="FootonotesShape">
          <a:extLst xmlns:a="http://schemas.openxmlformats.org/drawingml/2006/main">
            <a:ext uri="{FF2B5EF4-FFF2-40B4-BE49-F238E27FC236}">
              <a16:creationId xmlns:a16="http://schemas.microsoft.com/office/drawing/2014/main" id="{8F4BB3A9-AA71-1743-28C7-F33A4CF1AD51}"/>
            </a:ext>
          </a:extLst>
        </cdr:cNvPr>
        <cdr:cNvSpPr txBox="1"/>
      </cdr:nvSpPr>
      <cdr:spPr>
        <a:xfrm xmlns:a="http://schemas.openxmlformats.org/drawingml/2006/main">
          <a:off x="0" y="5651501"/>
          <a:ext cx="7995000" cy="170015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de-LU" sz="1200">
              <a:latin typeface="Arial" panose="020B0604020202020204" pitchFamily="34" charset="0"/>
            </a:rPr>
            <a:t>Notes: ranked on severe material and social deprivation rate. The severe material and social deprivation rate refers to the share of the population experiencing an enforced lack of at least 7 out of 13 items (six related to the individual and seven related to the household) that are deemed to be desirable or even necessary to lead an adequate life.
</a:t>
          </a:r>
        </a:p>
        <a:p xmlns:a="http://schemas.openxmlformats.org/drawingml/2006/main">
          <a:pPr>
            <a:spcBef>
              <a:spcPts val="300"/>
            </a:spcBef>
          </a:pPr>
          <a:r>
            <a:rPr lang="de-LU" sz="1200">
              <a:latin typeface="Arial" panose="020B0604020202020204" pitchFamily="34" charset="0"/>
            </a:rPr>
            <a:t>(¹) 2021</a:t>
          </a:r>
        </a:p>
        <a:p xmlns:a="http://schemas.openxmlformats.org/drawingml/2006/main">
          <a:r>
            <a:rPr lang="de-LU" sz="1200">
              <a:latin typeface="Arial" panose="020B0604020202020204" pitchFamily="34" charset="0"/>
            </a:rPr>
            <a:t>(²) 2020</a:t>
          </a:r>
        </a:p>
        <a:p xmlns:a="http://schemas.openxmlformats.org/drawingml/2006/main">
          <a:r>
            <a:rPr lang="de-LU" sz="1200">
              <a:latin typeface="Arial" panose="020B0604020202020204" pitchFamily="34" charset="0"/>
            </a:rPr>
            <a:t>(³) 2019</a:t>
          </a:r>
        </a:p>
        <a:p xmlns:a="http://schemas.openxmlformats.org/drawingml/2006/main">
          <a:pPr>
            <a:spcBef>
              <a:spcPts val="300"/>
            </a:spcBef>
          </a:pPr>
          <a:r>
            <a:rPr lang="de-LU" sz="1200" i="1">
              <a:latin typeface="Arial" panose="020B0604020202020204" pitchFamily="34" charset="0"/>
            </a:rPr>
            <a:t>Source:</a:t>
          </a:r>
          <a:r>
            <a:rPr lang="de-LU" sz="1200">
              <a:latin typeface="Arial" panose="020B0604020202020204" pitchFamily="34" charset="0"/>
            </a:rPr>
            <a:t> Eurostat (online data code: ilc_mdsd11)</a:t>
          </a:r>
        </a:p>
      </cdr:txBody>
    </cdr:sp>
  </cdr:absSizeAnchor>
  <cdr:absSizeAnchor xmlns:cdr="http://schemas.openxmlformats.org/drawingml/2006/chartDrawing">
    <cdr:from>
      <cdr:x>0.83936</cdr:x>
      <cdr:y>0.93192</cdr:y>
    </cdr:from>
    <cdr:ext cx="1530099" cy="502921"/>
    <cdr:pic>
      <cdr:nvPicPr>
        <cdr:cNvPr id="4" name="LogoShape">
          <a:extLst xmlns:a="http://schemas.openxmlformats.org/drawingml/2006/main">
            <a:ext uri="{FF2B5EF4-FFF2-40B4-BE49-F238E27FC236}">
              <a16:creationId xmlns:a16="http://schemas.microsoft.com/office/drawing/2014/main" id="{939E3E9B-09AB-6B57-F433-7E4187F444B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884455"/>
          <a:ext cx="1530099" cy="502921"/>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12</xdr:col>
      <xdr:colOff>1367516</xdr:colOff>
      <xdr:row>3</xdr:row>
      <xdr:rowOff>84365</xdr:rowOff>
    </xdr:from>
    <xdr:to>
      <xdr:col>25</xdr:col>
      <xdr:colOff>679334</xdr:colOff>
      <xdr:row>48</xdr:row>
      <xdr:rowOff>95337</xdr:rowOff>
    </xdr:to>
    <xdr:graphicFrame macro="">
      <xdr:nvGraphicFramePr>
        <xdr:cNvPr id="4" name="Chart 3">
          <a:extLst>
            <a:ext uri="{FF2B5EF4-FFF2-40B4-BE49-F238E27FC236}">
              <a16:creationId xmlns:a16="http://schemas.microsoft.com/office/drawing/2014/main" id="{D94C23AE-4481-BD4E-5FF1-A40F110131B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0.75313</cdr:y>
    </cdr:from>
    <cdr:ext cx="7960355" cy="1875124"/>
    <cdr:sp macro="" textlink="">
      <cdr:nvSpPr>
        <cdr:cNvPr id="2" name="FootonotesShape">
          <a:extLst xmlns:a="http://schemas.openxmlformats.org/drawingml/2006/main">
            <a:ext uri="{FF2B5EF4-FFF2-40B4-BE49-F238E27FC236}">
              <a16:creationId xmlns:a16="http://schemas.microsoft.com/office/drawing/2014/main" id="{59A89A6E-238E-B75B-749A-8866A522A835}"/>
            </a:ext>
          </a:extLst>
        </cdr:cNvPr>
        <cdr:cNvSpPr txBox="1"/>
      </cdr:nvSpPr>
      <cdr:spPr>
        <a:xfrm xmlns:a="http://schemas.openxmlformats.org/drawingml/2006/main">
          <a:off x="0" y="5759903"/>
          <a:ext cx="7960355" cy="187512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de-LU" sz="1200">
              <a:latin typeface="Arial" panose="020B0604020202020204" pitchFamily="34" charset="0"/>
            </a:rPr>
            <a:t>Notes: ranked on the percentage point difference in severe material and social deprivation rates between 2022 and 2023. The severe material and social deprivation rate refers to the share of the population experiencing an enforced lack of at least 7 out of 13 items (six related to the individual and seven related to the household) that are deemed to be desirable or even necessary to lead an adequate life.
</a:t>
          </a:r>
        </a:p>
        <a:p xmlns:a="http://schemas.openxmlformats.org/drawingml/2006/main">
          <a:pPr>
            <a:spcBef>
              <a:spcPts val="300"/>
            </a:spcBef>
          </a:pPr>
          <a:r>
            <a:rPr lang="de-LU" sz="1200">
              <a:latin typeface="Arial" panose="020B0604020202020204" pitchFamily="34" charset="0"/>
            </a:rPr>
            <a:t>(¹) 2021</a:t>
          </a:r>
        </a:p>
        <a:p xmlns:a="http://schemas.openxmlformats.org/drawingml/2006/main">
          <a:r>
            <a:rPr lang="de-LU" sz="1200">
              <a:latin typeface="Arial" panose="020B0604020202020204" pitchFamily="34" charset="0"/>
            </a:rPr>
            <a:t>(²) 2020</a:t>
          </a:r>
        </a:p>
        <a:p xmlns:a="http://schemas.openxmlformats.org/drawingml/2006/main">
          <a:r>
            <a:rPr lang="de-LU" sz="1200">
              <a:latin typeface="Arial" panose="020B0604020202020204" pitchFamily="34" charset="0"/>
            </a:rPr>
            <a:t>(³) 2019</a:t>
          </a:r>
        </a:p>
        <a:p xmlns:a="http://schemas.openxmlformats.org/drawingml/2006/main">
          <a:pPr>
            <a:spcBef>
              <a:spcPts val="300"/>
            </a:spcBef>
          </a:pPr>
          <a:r>
            <a:rPr lang="de-LU" sz="1200" i="1">
              <a:latin typeface="Arial" panose="020B0604020202020204" pitchFamily="34" charset="0"/>
            </a:rPr>
            <a:t>Source:</a:t>
          </a:r>
          <a:r>
            <a:rPr lang="de-LU" sz="1200">
              <a:latin typeface="Arial" panose="020B0604020202020204" pitchFamily="34" charset="0"/>
            </a:rPr>
            <a:t> Eurostat (online data code: ilc_mdsd11)</a:t>
          </a:r>
        </a:p>
      </cdr:txBody>
    </cdr:sp>
  </cdr:absSizeAnchor>
  <cdr:absSizeAnchor xmlns:cdr="http://schemas.openxmlformats.org/drawingml/2006/chartDrawing">
    <cdr:from>
      <cdr:x>0.83936</cdr:x>
      <cdr:y>0.93375</cdr:y>
    </cdr:from>
    <cdr:ext cx="1530099" cy="502920"/>
    <cdr:pic>
      <cdr:nvPicPr>
        <cdr:cNvPr id="4" name="LogoShape">
          <a:extLst xmlns:a="http://schemas.openxmlformats.org/drawingml/2006/main">
            <a:ext uri="{FF2B5EF4-FFF2-40B4-BE49-F238E27FC236}">
              <a16:creationId xmlns:a16="http://schemas.microsoft.com/office/drawing/2014/main" id="{E6CB03E5-CC73-E162-8A1A-EA3500E2180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088365"/>
          <a:ext cx="1530099" cy="502920"/>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oneCell">
    <xdr:from>
      <xdr:col>13</xdr:col>
      <xdr:colOff>95250</xdr:colOff>
      <xdr:row>3</xdr:row>
      <xdr:rowOff>154781</xdr:rowOff>
    </xdr:from>
    <xdr:to>
      <xdr:col>25</xdr:col>
      <xdr:colOff>581025</xdr:colOff>
      <xdr:row>50</xdr:row>
      <xdr:rowOff>92869</xdr:rowOff>
    </xdr:to>
    <xdr:pic>
      <xdr:nvPicPr>
        <xdr:cNvPr id="3" name="Picture 2">
          <a:extLst>
            <a:ext uri="{FF2B5EF4-FFF2-40B4-BE49-F238E27FC236}">
              <a16:creationId xmlns:a16="http://schemas.microsoft.com/office/drawing/2014/main" id="{B8465FA6-943B-837B-B231-659CE885DC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155906" y="654844"/>
          <a:ext cx="7772400" cy="7772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236139</xdr:colOff>
      <xdr:row>4</xdr:row>
      <xdr:rowOff>98425</xdr:rowOff>
    </xdr:from>
    <xdr:to>
      <xdr:col>31</xdr:col>
      <xdr:colOff>3570</xdr:colOff>
      <xdr:row>44</xdr:row>
      <xdr:rowOff>86866</xdr:rowOff>
    </xdr:to>
    <xdr:graphicFrame macro="">
      <xdr:nvGraphicFramePr>
        <xdr:cNvPr id="3" name="Chart 2">
          <a:extLst>
            <a:ext uri="{FF2B5EF4-FFF2-40B4-BE49-F238E27FC236}">
              <a16:creationId xmlns:a16="http://schemas.microsoft.com/office/drawing/2014/main" id="{30A092D3-D2BC-7B3C-CF39-F79EB736CB2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0.81223</cdr:y>
    </cdr:from>
    <cdr:ext cx="7909720" cy="1190178"/>
    <cdr:sp macro="" textlink="">
      <cdr:nvSpPr>
        <cdr:cNvPr id="3" name="FootonotesShape">
          <a:extLst xmlns:a="http://schemas.openxmlformats.org/drawingml/2006/main">
            <a:ext uri="{FF2B5EF4-FFF2-40B4-BE49-F238E27FC236}">
              <a16:creationId xmlns:a16="http://schemas.microsoft.com/office/drawing/2014/main" id="{42EC805F-5876-0E64-EA3A-0A7A73612A3F}"/>
            </a:ext>
          </a:extLst>
        </cdr:cNvPr>
        <cdr:cNvSpPr txBox="1"/>
      </cdr:nvSpPr>
      <cdr:spPr>
        <a:xfrm xmlns:a="http://schemas.openxmlformats.org/drawingml/2006/main">
          <a:off x="0" y="5148263"/>
          <a:ext cx="7909720" cy="119017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de-LU" sz="1200">
              <a:latin typeface="Arial" panose="020B0604020202020204" pitchFamily="34" charset="0"/>
            </a:rPr>
            <a:t>Note: the inter-regional differences in severe material and social deprivation rates were calculated by determining the absolute difference between the highest and lowest regional rates within each country. This was done by identifying the minimum and maximum rates among NUTS2 regions for each country and subtracting the minimum from the maximum.</a:t>
          </a:r>
        </a:p>
        <a:p xmlns:a="http://schemas.openxmlformats.org/drawingml/2006/main">
          <a:pPr>
            <a:spcBef>
              <a:spcPts val="300"/>
            </a:spcBef>
          </a:pPr>
          <a:r>
            <a:rPr lang="de-LU" sz="1200" i="1">
              <a:latin typeface="Arial" panose="020B0604020202020204" pitchFamily="34" charset="0"/>
            </a:rPr>
            <a:t>Source:</a:t>
          </a:r>
          <a:r>
            <a:rPr lang="de-LU" sz="1200">
              <a:latin typeface="Arial" panose="020B0604020202020204" pitchFamily="34" charset="0"/>
            </a:rPr>
            <a:t> Eurostat (online data code: ilc_mdsd18)</a:t>
          </a:r>
        </a:p>
      </cdr:txBody>
    </cdr:sp>
  </cdr:absSizeAnchor>
  <cdr:absSizeAnchor xmlns:cdr="http://schemas.openxmlformats.org/drawingml/2006/chartDrawing">
    <cdr:from>
      <cdr:x>0.83936</cdr:x>
      <cdr:y>0.92221</cdr:y>
    </cdr:from>
    <cdr:ext cx="1530099" cy="502920"/>
    <cdr:pic>
      <cdr:nvPicPr>
        <cdr:cNvPr id="6" name="LogoShape">
          <a:extLst xmlns:a="http://schemas.openxmlformats.org/drawingml/2006/main">
            <a:ext uri="{FF2B5EF4-FFF2-40B4-BE49-F238E27FC236}">
              <a16:creationId xmlns:a16="http://schemas.microsoft.com/office/drawing/2014/main" id="{DC1021FA-320D-B9B0-3E0D-BB0F9CC7FD5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962520"/>
          <a:ext cx="1530099" cy="502920"/>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eurostat/databrowser/view/ILC_MDSD11__custom_12405397/default/table?lang=e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ec.europa.eu/eurostat/databrowser/view/ILC_MDSD11__custom_12406244/default/table?lang=e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ec.europa.eu/eurostat/databrowser/view/ILC_MDSD11__custom_12406244/default/table?lang=e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databrowser/bookmark/5bf67c8d-6f50-4aa5-81a3-fdeab8c3219c?lang=en" TargetMode="External"/><Relationship Id="rId1" Type="http://schemas.openxmlformats.org/officeDocument/2006/relationships/hyperlink" Target="https://ec.europa.eu/eurostat/databrowser/view/ilc_mdsd18__custom_12428152/default/table?lang=en" TargetMode="External"/><Relationship Id="rId4"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ec.europa.eu/eurostat/databrowser/view/ilc_mdsd18__custom_12428152/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1B1E-BED4-4D58-B2DD-85CC316BB62C}">
  <dimension ref="A3:R26"/>
  <sheetViews>
    <sheetView showGridLines="0" tabSelected="1" zoomScaleNormal="100" zoomScaleSheetLayoutView="40" workbookViewId="0">
      <selection activeCell="C22" sqref="C22"/>
    </sheetView>
  </sheetViews>
  <sheetFormatPr defaultColWidth="11" defaultRowHeight="12.75" x14ac:dyDescent="0.2"/>
  <cols>
    <col min="1" max="2" width="2.85546875" style="1" customWidth="1"/>
    <col min="3" max="3" width="19.85546875" style="1" customWidth="1"/>
    <col min="4" max="6" width="10.42578125" style="4" customWidth="1"/>
    <col min="7" max="7" width="4.42578125" style="5" customWidth="1"/>
    <col min="8" max="9" width="7.85546875" style="1" customWidth="1"/>
    <col min="10" max="13" width="11" style="1"/>
    <col min="14" max="14" width="21.28515625" style="1" customWidth="1"/>
    <col min="15" max="16384" width="11" style="1"/>
  </cols>
  <sheetData>
    <row r="3" spans="1:18" x14ac:dyDescent="0.2">
      <c r="C3" s="2" t="s">
        <v>22</v>
      </c>
      <c r="D3" s="3"/>
      <c r="E3" s="3"/>
    </row>
    <row r="4" spans="1:18" x14ac:dyDescent="0.2">
      <c r="C4" s="6" t="s">
        <v>25</v>
      </c>
      <c r="D4" s="7"/>
      <c r="E4" s="7"/>
      <c r="R4" s="42"/>
    </row>
    <row r="6" spans="1:18" s="5" customFormat="1" x14ac:dyDescent="0.2">
      <c r="A6" s="1"/>
      <c r="B6" s="8"/>
      <c r="C6" s="9" t="s">
        <v>758</v>
      </c>
      <c r="D6" s="10"/>
      <c r="E6" s="10"/>
      <c r="F6" s="11"/>
      <c r="G6" s="8"/>
      <c r="H6" s="8"/>
    </row>
    <row r="7" spans="1:18" x14ac:dyDescent="0.2">
      <c r="C7" s="12" t="s">
        <v>759</v>
      </c>
    </row>
    <row r="8" spans="1:18" ht="15" customHeight="1" x14ac:dyDescent="0.2"/>
    <row r="9" spans="1:18" ht="28.5" customHeight="1" x14ac:dyDescent="0.2">
      <c r="C9" s="67" t="s">
        <v>757</v>
      </c>
      <c r="D9" s="68" t="s">
        <v>1</v>
      </c>
      <c r="E9" s="68" t="s">
        <v>20</v>
      </c>
      <c r="F9" s="68" t="s">
        <v>19</v>
      </c>
    </row>
    <row r="10" spans="1:18" x14ac:dyDescent="0.2">
      <c r="A10" s="14"/>
      <c r="C10" s="65" t="s">
        <v>1</v>
      </c>
      <c r="D10" s="66">
        <v>6.8</v>
      </c>
      <c r="E10" s="66">
        <v>6.5</v>
      </c>
      <c r="F10" s="66">
        <v>7.2</v>
      </c>
      <c r="G10" s="13"/>
    </row>
    <row r="11" spans="1:18" x14ac:dyDescent="0.2">
      <c r="A11" s="14"/>
      <c r="C11" s="65" t="s">
        <v>31</v>
      </c>
      <c r="D11" s="66">
        <v>8.4</v>
      </c>
      <c r="E11" s="66">
        <v>8.5</v>
      </c>
      <c r="F11" s="66">
        <v>8.3000000000000007</v>
      </c>
      <c r="G11" s="13"/>
    </row>
    <row r="12" spans="1:18" x14ac:dyDescent="0.2">
      <c r="A12" s="14"/>
      <c r="C12" s="65" t="s">
        <v>32</v>
      </c>
      <c r="D12" s="66">
        <v>6.8</v>
      </c>
      <c r="E12" s="66">
        <v>6.4</v>
      </c>
      <c r="F12" s="66">
        <v>7.2</v>
      </c>
      <c r="G12" s="13"/>
      <c r="H12" s="15"/>
    </row>
    <row r="13" spans="1:18" x14ac:dyDescent="0.2">
      <c r="A13" s="14"/>
      <c r="C13" s="65" t="s">
        <v>784</v>
      </c>
      <c r="D13" s="66">
        <v>5.5</v>
      </c>
      <c r="E13" s="66">
        <v>4.8</v>
      </c>
      <c r="F13" s="66">
        <v>6.1</v>
      </c>
      <c r="G13" s="13"/>
      <c r="H13" s="15"/>
    </row>
    <row r="14" spans="1:18" ht="12.75" customHeight="1" x14ac:dyDescent="0.2">
      <c r="C14" s="89" t="s">
        <v>779</v>
      </c>
      <c r="D14" s="89"/>
      <c r="E14" s="89"/>
      <c r="F14" s="89"/>
    </row>
    <row r="15" spans="1:18" x14ac:dyDescent="0.2">
      <c r="C15" s="36" t="s">
        <v>405</v>
      </c>
    </row>
    <row r="18" spans="1:15" x14ac:dyDescent="0.2">
      <c r="C18" s="40"/>
      <c r="D18" s="40"/>
      <c r="E18" s="40"/>
      <c r="F18" s="40"/>
      <c r="G18" s="40"/>
      <c r="H18" s="40"/>
      <c r="I18" s="40"/>
      <c r="J18" s="40"/>
      <c r="K18" s="40"/>
      <c r="L18" s="40"/>
      <c r="M18" s="40"/>
      <c r="N18" s="40"/>
    </row>
    <row r="19" spans="1:15" ht="14.65" customHeight="1" x14ac:dyDescent="0.2">
      <c r="C19" s="18"/>
      <c r="D19" s="19"/>
      <c r="E19" s="19"/>
      <c r="G19" s="20"/>
    </row>
    <row r="20" spans="1:15" ht="11.65" customHeight="1" x14ac:dyDescent="0.2">
      <c r="C20" s="18"/>
      <c r="D20" s="19"/>
      <c r="E20" s="19"/>
      <c r="G20" s="21"/>
      <c r="H20" s="22"/>
    </row>
    <row r="21" spans="1:15" ht="11.65" customHeight="1" x14ac:dyDescent="0.2">
      <c r="C21" s="18"/>
      <c r="D21" s="19"/>
      <c r="E21" s="19"/>
      <c r="G21" s="23"/>
      <c r="H21" s="12"/>
    </row>
    <row r="22" spans="1:15" ht="11.65" customHeight="1" x14ac:dyDescent="0.2">
      <c r="C22" s="24"/>
      <c r="D22" s="25"/>
      <c r="E22" s="25"/>
      <c r="H22" s="12"/>
    </row>
    <row r="23" spans="1:15" ht="15" customHeight="1" x14ac:dyDescent="0.2">
      <c r="D23" s="27"/>
      <c r="E23" s="27"/>
    </row>
    <row r="24" spans="1:15" ht="15" customHeight="1" x14ac:dyDescent="0.2">
      <c r="A24" s="37" t="s">
        <v>24</v>
      </c>
      <c r="C24" s="28"/>
      <c r="D24" s="29"/>
      <c r="E24" s="29"/>
      <c r="F24" s="29"/>
    </row>
    <row r="25" spans="1:15" s="38" customFormat="1" x14ac:dyDescent="0.2">
      <c r="A25" s="55" t="s">
        <v>410</v>
      </c>
    </row>
    <row r="26" spans="1:15" s="35" customFormat="1" x14ac:dyDescent="0.2">
      <c r="B26" s="39"/>
      <c r="C26" s="18"/>
      <c r="D26" s="12"/>
      <c r="E26" s="12"/>
      <c r="F26" s="12"/>
      <c r="G26" s="12"/>
      <c r="H26" s="12"/>
      <c r="I26" s="12"/>
      <c r="J26" s="39"/>
      <c r="K26" s="39"/>
      <c r="L26" s="39"/>
      <c r="M26" s="39"/>
      <c r="N26" s="39"/>
      <c r="O26" s="39"/>
    </row>
  </sheetData>
  <hyperlinks>
    <hyperlink ref="A25" r:id="rId1" xr:uid="{4A862CE4-2410-446E-9526-A16DD5C9FF57}"/>
  </hyperlinks>
  <pageMargins left="0.7" right="0.7" top="0.75" bottom="0.75" header="0.3" footer="0.3"/>
  <pageSetup scale="1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FD85-DBEA-4050-B249-6A7099413CA2}">
  <dimension ref="A2:L59"/>
  <sheetViews>
    <sheetView showGridLines="0" topLeftCell="B1" zoomScaleNormal="100" zoomScaleSheetLayoutView="40" workbookViewId="0">
      <selection activeCell="I20" sqref="I20"/>
    </sheetView>
  </sheetViews>
  <sheetFormatPr defaultColWidth="11" defaultRowHeight="12.75" x14ac:dyDescent="0.2"/>
  <cols>
    <col min="1" max="2" width="3.42578125" style="1" customWidth="1"/>
    <col min="3" max="3" width="19.85546875" style="1" customWidth="1"/>
    <col min="4" max="4" width="10.42578125" style="4" customWidth="1"/>
    <col min="5" max="5" width="7.7109375" style="5" customWidth="1"/>
    <col min="6" max="7" width="7.85546875" style="1" customWidth="1"/>
    <col min="8" max="11" width="11" style="1"/>
    <col min="12" max="12" width="21.28515625" style="1" customWidth="1"/>
    <col min="13" max="16384" width="11" style="1"/>
  </cols>
  <sheetData>
    <row r="2" spans="1:9" x14ac:dyDescent="0.2">
      <c r="I2" s="28"/>
    </row>
    <row r="3" spans="1:9" x14ac:dyDescent="0.2">
      <c r="C3" s="2" t="s">
        <v>22</v>
      </c>
    </row>
    <row r="4" spans="1:9" x14ac:dyDescent="0.2">
      <c r="C4" s="6" t="s">
        <v>25</v>
      </c>
    </row>
    <row r="6" spans="1:9" s="5" customFormat="1" ht="15.75" x14ac:dyDescent="0.2">
      <c r="A6" s="1"/>
      <c r="B6" s="8"/>
      <c r="C6" s="58" t="s">
        <v>774</v>
      </c>
      <c r="D6" s="11"/>
      <c r="E6" s="8"/>
      <c r="F6" s="8"/>
    </row>
    <row r="7" spans="1:9" ht="14.25" x14ac:dyDescent="0.2">
      <c r="C7" s="59" t="s">
        <v>0</v>
      </c>
    </row>
    <row r="8" spans="1:9" ht="15" customHeight="1" x14ac:dyDescent="0.2"/>
    <row r="9" spans="1:9" ht="28.5" customHeight="1" x14ac:dyDescent="0.2">
      <c r="C9" s="67" t="s">
        <v>23</v>
      </c>
      <c r="D9" s="68">
        <v>2023</v>
      </c>
    </row>
    <row r="10" spans="1:9" x14ac:dyDescent="0.2">
      <c r="C10" s="69" t="s">
        <v>29</v>
      </c>
      <c r="D10" s="70">
        <v>6.8</v>
      </c>
      <c r="E10" s="57"/>
    </row>
    <row r="11" spans="1:9" x14ac:dyDescent="0.2">
      <c r="C11" s="69"/>
      <c r="D11" s="71"/>
      <c r="E11" s="57"/>
    </row>
    <row r="12" spans="1:9" x14ac:dyDescent="0.2">
      <c r="A12" s="14"/>
      <c r="C12" s="65" t="s">
        <v>14</v>
      </c>
      <c r="D12" s="66">
        <v>19.8</v>
      </c>
      <c r="E12" s="57"/>
    </row>
    <row r="13" spans="1:9" x14ac:dyDescent="0.2">
      <c r="A13" s="14"/>
      <c r="C13" s="65" t="s">
        <v>2</v>
      </c>
      <c r="D13" s="66">
        <v>18</v>
      </c>
      <c r="E13" s="57"/>
    </row>
    <row r="14" spans="1:9" x14ac:dyDescent="0.2">
      <c r="A14" s="14"/>
      <c r="C14" s="65" t="s">
        <v>5</v>
      </c>
      <c r="D14" s="66">
        <v>13.5</v>
      </c>
      <c r="E14" s="57"/>
      <c r="F14" s="15"/>
    </row>
    <row r="15" spans="1:9" x14ac:dyDescent="0.2">
      <c r="A15" s="14"/>
      <c r="C15" s="65" t="s">
        <v>9</v>
      </c>
      <c r="D15" s="66">
        <v>10.4</v>
      </c>
      <c r="E15" s="57"/>
      <c r="F15" s="15"/>
    </row>
    <row r="16" spans="1:9" x14ac:dyDescent="0.2">
      <c r="A16" s="14"/>
      <c r="C16" s="65" t="s">
        <v>6</v>
      </c>
      <c r="D16" s="66">
        <v>9</v>
      </c>
      <c r="E16" s="57"/>
      <c r="F16" s="15"/>
    </row>
    <row r="17" spans="1:6" x14ac:dyDescent="0.2">
      <c r="A17" s="14"/>
      <c r="C17" s="65" t="s">
        <v>16</v>
      </c>
      <c r="D17" s="66">
        <v>7</v>
      </c>
      <c r="E17" s="57"/>
      <c r="F17" s="15"/>
    </row>
    <row r="18" spans="1:6" x14ac:dyDescent="0.2">
      <c r="A18" s="14"/>
      <c r="C18" s="65" t="s">
        <v>412</v>
      </c>
      <c r="D18" s="66">
        <v>6.9</v>
      </c>
      <c r="E18" s="57"/>
      <c r="F18" s="15"/>
    </row>
    <row r="19" spans="1:6" x14ac:dyDescent="0.2">
      <c r="A19" s="14"/>
      <c r="C19" s="65" t="s">
        <v>544</v>
      </c>
      <c r="D19" s="66">
        <v>6.6</v>
      </c>
      <c r="E19" s="57"/>
      <c r="F19" s="15"/>
    </row>
    <row r="20" spans="1:6" x14ac:dyDescent="0.2">
      <c r="A20" s="14"/>
      <c r="C20" s="65" t="s">
        <v>26</v>
      </c>
      <c r="D20" s="66">
        <v>6.2</v>
      </c>
      <c r="E20" s="57"/>
      <c r="F20" s="15"/>
    </row>
    <row r="21" spans="1:6" x14ac:dyDescent="0.2">
      <c r="A21" s="14"/>
      <c r="C21" s="65" t="s">
        <v>27</v>
      </c>
      <c r="D21" s="66">
        <v>6.1</v>
      </c>
      <c r="E21" s="57"/>
      <c r="F21" s="15"/>
    </row>
    <row r="22" spans="1:6" x14ac:dyDescent="0.2">
      <c r="A22" s="14"/>
      <c r="C22" s="65" t="s">
        <v>8</v>
      </c>
      <c r="D22" s="66">
        <v>6.1</v>
      </c>
      <c r="E22" s="57"/>
      <c r="F22" s="15"/>
    </row>
    <row r="23" spans="1:6" x14ac:dyDescent="0.2">
      <c r="A23" s="14"/>
      <c r="C23" s="65" t="s">
        <v>413</v>
      </c>
      <c r="D23" s="66">
        <v>6</v>
      </c>
      <c r="E23" s="57"/>
      <c r="F23" s="15"/>
    </row>
    <row r="24" spans="1:6" x14ac:dyDescent="0.2">
      <c r="A24" s="14"/>
      <c r="C24" s="65" t="s">
        <v>3</v>
      </c>
      <c r="D24" s="66">
        <v>4.9000000000000004</v>
      </c>
      <c r="E24" s="57"/>
      <c r="F24" s="15"/>
    </row>
    <row r="25" spans="1:6" x14ac:dyDescent="0.2">
      <c r="A25" s="14"/>
      <c r="C25" s="65" t="s">
        <v>13</v>
      </c>
      <c r="D25" s="66">
        <v>4.9000000000000004</v>
      </c>
      <c r="E25" s="57"/>
      <c r="F25" s="15"/>
    </row>
    <row r="26" spans="1:6" x14ac:dyDescent="0.2">
      <c r="A26" s="14"/>
      <c r="C26" s="65" t="s">
        <v>415</v>
      </c>
      <c r="D26" s="66">
        <v>4.7</v>
      </c>
      <c r="E26" s="57"/>
      <c r="F26" s="15"/>
    </row>
    <row r="27" spans="1:6" x14ac:dyDescent="0.2">
      <c r="A27" s="14"/>
      <c r="C27" s="65" t="s">
        <v>10</v>
      </c>
      <c r="D27" s="66">
        <v>4.0999999999999996</v>
      </c>
      <c r="E27" s="57"/>
      <c r="F27" s="15"/>
    </row>
    <row r="28" spans="1:6" x14ac:dyDescent="0.2">
      <c r="A28" s="14"/>
      <c r="C28" s="65" t="s">
        <v>12</v>
      </c>
      <c r="D28" s="66">
        <v>3.7</v>
      </c>
      <c r="E28" s="57"/>
      <c r="F28" s="15"/>
    </row>
    <row r="29" spans="1:6" x14ac:dyDescent="0.2">
      <c r="A29" s="14"/>
      <c r="C29" s="65" t="s">
        <v>416</v>
      </c>
      <c r="D29" s="66">
        <v>3</v>
      </c>
      <c r="E29" s="57"/>
      <c r="F29" s="15"/>
    </row>
    <row r="30" spans="1:6" x14ac:dyDescent="0.2">
      <c r="A30" s="14"/>
      <c r="C30" s="65" t="s">
        <v>414</v>
      </c>
      <c r="D30" s="66">
        <v>2.8</v>
      </c>
      <c r="E30" s="57"/>
      <c r="F30" s="15"/>
    </row>
    <row r="31" spans="1:6" x14ac:dyDescent="0.2">
      <c r="A31" s="14"/>
      <c r="C31" s="65" t="s">
        <v>17</v>
      </c>
      <c r="D31" s="66">
        <v>2.8</v>
      </c>
      <c r="E31" s="57"/>
      <c r="F31" s="15"/>
    </row>
    <row r="32" spans="1:6" x14ac:dyDescent="0.2">
      <c r="A32" s="14"/>
      <c r="C32" s="65" t="s">
        <v>21</v>
      </c>
      <c r="D32" s="66">
        <v>2.7</v>
      </c>
      <c r="E32" s="57"/>
      <c r="F32" s="15"/>
    </row>
    <row r="33" spans="1:6" x14ac:dyDescent="0.2">
      <c r="A33" s="14"/>
      <c r="C33" s="65" t="s">
        <v>11</v>
      </c>
      <c r="D33" s="66">
        <v>2.6</v>
      </c>
      <c r="E33" s="57"/>
      <c r="F33" s="15"/>
    </row>
    <row r="34" spans="1:6" x14ac:dyDescent="0.2">
      <c r="A34" s="14"/>
      <c r="C34" s="65" t="s">
        <v>4</v>
      </c>
      <c r="D34" s="66">
        <v>2.5</v>
      </c>
      <c r="E34" s="57"/>
      <c r="F34" s="15"/>
    </row>
    <row r="35" spans="1:6" x14ac:dyDescent="0.2">
      <c r="A35" s="14"/>
      <c r="C35" s="65" t="s">
        <v>612</v>
      </c>
      <c r="D35" s="66">
        <v>2.5</v>
      </c>
      <c r="E35" s="57"/>
      <c r="F35" s="15"/>
    </row>
    <row r="36" spans="1:6" x14ac:dyDescent="0.2">
      <c r="A36" s="14"/>
      <c r="C36" s="65" t="s">
        <v>18</v>
      </c>
      <c r="D36" s="66">
        <v>2.5</v>
      </c>
      <c r="E36" s="57"/>
      <c r="F36" s="15"/>
    </row>
    <row r="37" spans="1:6" x14ac:dyDescent="0.2">
      <c r="A37" s="14"/>
      <c r="C37" s="65" t="s">
        <v>7</v>
      </c>
      <c r="D37" s="66">
        <v>2.4</v>
      </c>
      <c r="E37" s="57"/>
      <c r="F37" s="15"/>
    </row>
    <row r="38" spans="1:6" x14ac:dyDescent="0.2">
      <c r="A38" s="14"/>
      <c r="C38" s="65" t="s">
        <v>15</v>
      </c>
      <c r="D38" s="66">
        <v>2</v>
      </c>
      <c r="E38" s="57"/>
      <c r="F38" s="15"/>
    </row>
    <row r="39" spans="1:6" x14ac:dyDescent="0.2">
      <c r="A39" s="14"/>
      <c r="C39" s="65"/>
      <c r="D39" s="66"/>
      <c r="E39" s="13"/>
      <c r="F39" s="15"/>
    </row>
    <row r="40" spans="1:6" x14ac:dyDescent="0.2">
      <c r="A40" s="14"/>
      <c r="C40" s="65" t="s">
        <v>417</v>
      </c>
      <c r="D40" s="66">
        <v>2.6</v>
      </c>
      <c r="E40" s="13"/>
      <c r="F40" s="15"/>
    </row>
    <row r="41" spans="1:6" x14ac:dyDescent="0.2">
      <c r="A41" s="14"/>
      <c r="C41" s="65" t="s">
        <v>420</v>
      </c>
      <c r="D41" s="66">
        <v>2.2000000000000002</v>
      </c>
    </row>
    <row r="42" spans="1:6" x14ac:dyDescent="0.2">
      <c r="A42" s="14"/>
      <c r="C42" s="65" t="s">
        <v>752</v>
      </c>
      <c r="D42" s="66">
        <v>0.5</v>
      </c>
    </row>
    <row r="43" spans="1:6" x14ac:dyDescent="0.2">
      <c r="A43" s="14"/>
      <c r="C43" s="65"/>
      <c r="D43" s="66"/>
    </row>
    <row r="44" spans="1:6" x14ac:dyDescent="0.2">
      <c r="A44" s="14"/>
      <c r="C44" s="65" t="s">
        <v>753</v>
      </c>
      <c r="D44" s="66">
        <v>39</v>
      </c>
    </row>
    <row r="45" spans="1:6" x14ac:dyDescent="0.2">
      <c r="A45" s="14"/>
      <c r="C45" s="65" t="s">
        <v>419</v>
      </c>
      <c r="D45" s="66">
        <v>18</v>
      </c>
    </row>
    <row r="46" spans="1:6" x14ac:dyDescent="0.2">
      <c r="A46" s="14"/>
      <c r="C46" s="65" t="s">
        <v>751</v>
      </c>
      <c r="D46" s="66">
        <v>17.8</v>
      </c>
    </row>
    <row r="47" spans="1:6" x14ac:dyDescent="0.2">
      <c r="A47" s="14"/>
      <c r="C47" s="65" t="s">
        <v>418</v>
      </c>
      <c r="D47" s="66">
        <v>15.2</v>
      </c>
    </row>
    <row r="48" spans="1:6" x14ac:dyDescent="0.2">
      <c r="A48" s="14"/>
      <c r="C48" s="65" t="s">
        <v>747</v>
      </c>
      <c r="D48" s="66">
        <v>14.1</v>
      </c>
    </row>
    <row r="49" spans="1:12" x14ac:dyDescent="0.2">
      <c r="C49" s="16"/>
      <c r="D49" s="17"/>
    </row>
    <row r="50" spans="1:12" ht="25.15" customHeight="1" x14ac:dyDescent="0.2">
      <c r="C50" s="91" t="s">
        <v>778</v>
      </c>
      <c r="D50" s="91"/>
      <c r="E50" s="91"/>
      <c r="F50" s="91"/>
      <c r="G50" s="91"/>
      <c r="H50" s="91"/>
      <c r="I50" s="91"/>
      <c r="J50" s="91"/>
      <c r="K50" s="91"/>
      <c r="L50" s="91"/>
    </row>
    <row r="51" spans="1:12" ht="14.65" customHeight="1" x14ac:dyDescent="0.2">
      <c r="C51" s="18" t="s">
        <v>754</v>
      </c>
      <c r="E51" s="20"/>
    </row>
    <row r="52" spans="1:12" ht="11.65" customHeight="1" x14ac:dyDescent="0.2">
      <c r="C52" s="18" t="s">
        <v>755</v>
      </c>
      <c r="E52" s="21"/>
      <c r="F52" s="22"/>
    </row>
    <row r="53" spans="1:12" ht="11.65" customHeight="1" x14ac:dyDescent="0.2">
      <c r="C53" s="18" t="s">
        <v>756</v>
      </c>
      <c r="E53" s="23"/>
      <c r="F53" s="12"/>
    </row>
    <row r="54" spans="1:12" ht="11.65" customHeight="1" x14ac:dyDescent="0.2">
      <c r="C54" s="26" t="s">
        <v>404</v>
      </c>
      <c r="F54" s="12"/>
    </row>
    <row r="55" spans="1:12" ht="15" customHeight="1" x14ac:dyDescent="0.2"/>
    <row r="56" spans="1:12" ht="15" customHeight="1" x14ac:dyDescent="0.2">
      <c r="C56" s="28"/>
      <c r="D56" s="29"/>
    </row>
    <row r="57" spans="1:12" x14ac:dyDescent="0.2">
      <c r="C57" s="30"/>
      <c r="D57" s="30"/>
      <c r="E57" s="31"/>
    </row>
    <row r="58" spans="1:12" x14ac:dyDescent="0.2">
      <c r="A58" s="6" t="s">
        <v>24</v>
      </c>
      <c r="B58" s="28"/>
      <c r="C58" s="28"/>
      <c r="D58" s="29"/>
    </row>
    <row r="59" spans="1:12" x14ac:dyDescent="0.2">
      <c r="A59" s="56" t="s">
        <v>411</v>
      </c>
    </row>
  </sheetData>
  <sortState xmlns:xlrd2="http://schemas.microsoft.com/office/spreadsheetml/2017/richdata2" ref="C12:D38">
    <sortCondition descending="1" ref="D12:D38"/>
  </sortState>
  <mergeCells count="1">
    <mergeCell ref="C50:L50"/>
  </mergeCells>
  <hyperlinks>
    <hyperlink ref="A59" r:id="rId1" xr:uid="{D8BE7D61-4233-4F5C-8F8D-106F52F35FA9}"/>
  </hyperlinks>
  <pageMargins left="0.7" right="0.7" top="0.75" bottom="0.75" header="0.3" footer="0.3"/>
  <pageSetup scale="1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D7A7-1F62-493C-80B7-52CAEE25149C}">
  <dimension ref="A2:M59"/>
  <sheetViews>
    <sheetView showGridLines="0" zoomScale="80" zoomScaleNormal="80" zoomScaleSheetLayoutView="40" workbookViewId="0">
      <selection activeCell="J26" sqref="J26"/>
    </sheetView>
  </sheetViews>
  <sheetFormatPr defaultColWidth="11" defaultRowHeight="12.75" x14ac:dyDescent="0.2"/>
  <cols>
    <col min="1" max="2" width="3.42578125" style="1" customWidth="1"/>
    <col min="3" max="3" width="19.85546875" style="1" customWidth="1"/>
    <col min="4" max="5" width="10.42578125" style="4" customWidth="1"/>
    <col min="6" max="6" width="7.7109375" style="5" customWidth="1"/>
    <col min="7" max="8" width="7.85546875" style="1" customWidth="1"/>
    <col min="9" max="12" width="11" style="1"/>
    <col min="13" max="13" width="21.28515625" style="1" customWidth="1"/>
    <col min="14" max="16384" width="11" style="1"/>
  </cols>
  <sheetData>
    <row r="2" spans="1:10" x14ac:dyDescent="0.2">
      <c r="J2" s="28"/>
    </row>
    <row r="3" spans="1:10" x14ac:dyDescent="0.2">
      <c r="C3" s="2" t="s">
        <v>22</v>
      </c>
      <c r="D3" s="3"/>
    </row>
    <row r="4" spans="1:10" x14ac:dyDescent="0.2">
      <c r="C4" s="6" t="s">
        <v>25</v>
      </c>
      <c r="D4" s="7"/>
    </row>
    <row r="6" spans="1:10" s="5" customFormat="1" ht="15.75" x14ac:dyDescent="0.2">
      <c r="A6" s="1"/>
      <c r="B6" s="8"/>
      <c r="C6" s="88" t="s">
        <v>782</v>
      </c>
      <c r="D6" s="10"/>
      <c r="E6" s="11"/>
      <c r="F6" s="8"/>
      <c r="G6" s="8"/>
    </row>
    <row r="7" spans="1:10" ht="14.25" x14ac:dyDescent="0.2">
      <c r="C7" s="59" t="s">
        <v>781</v>
      </c>
    </row>
    <row r="8" spans="1:10" ht="15" customHeight="1" x14ac:dyDescent="0.2"/>
    <row r="9" spans="1:10" ht="28.5" customHeight="1" x14ac:dyDescent="0.2">
      <c r="C9" s="67" t="s">
        <v>23</v>
      </c>
      <c r="D9" s="68">
        <v>2022</v>
      </c>
      <c r="E9" s="68">
        <v>2023</v>
      </c>
      <c r="F9" s="2" t="s">
        <v>773</v>
      </c>
    </row>
    <row r="10" spans="1:10" x14ac:dyDescent="0.2">
      <c r="C10" s="69" t="s">
        <v>29</v>
      </c>
      <c r="D10" s="70">
        <v>6.7</v>
      </c>
      <c r="E10" s="70">
        <v>6.8</v>
      </c>
      <c r="F10" s="87">
        <f>E10-D10</f>
        <v>9.9999999999999645E-2</v>
      </c>
    </row>
    <row r="11" spans="1:10" x14ac:dyDescent="0.2">
      <c r="C11" s="69"/>
      <c r="D11" s="70"/>
      <c r="E11" s="71"/>
      <c r="F11" s="87"/>
    </row>
    <row r="12" spans="1:10" x14ac:dyDescent="0.2">
      <c r="A12" s="14"/>
      <c r="C12" s="65" t="s">
        <v>14</v>
      </c>
      <c r="D12" s="66">
        <v>24.3</v>
      </c>
      <c r="E12" s="66">
        <v>19.8</v>
      </c>
      <c r="F12" s="87">
        <f t="shared" ref="F12:F38" si="0">E12-D12</f>
        <v>-4.5</v>
      </c>
    </row>
    <row r="13" spans="1:10" x14ac:dyDescent="0.2">
      <c r="A13" s="14"/>
      <c r="C13" s="65" t="s">
        <v>26</v>
      </c>
      <c r="D13" s="66">
        <v>7.8</v>
      </c>
      <c r="E13" s="66">
        <v>6.2</v>
      </c>
      <c r="F13" s="87">
        <f t="shared" si="0"/>
        <v>-1.5999999999999996</v>
      </c>
    </row>
    <row r="14" spans="1:10" x14ac:dyDescent="0.2">
      <c r="A14" s="14"/>
      <c r="C14" s="65" t="s">
        <v>414</v>
      </c>
      <c r="D14" s="66">
        <v>4</v>
      </c>
      <c r="E14" s="66">
        <v>2.8</v>
      </c>
      <c r="F14" s="87">
        <f t="shared" si="0"/>
        <v>-1.2000000000000002</v>
      </c>
      <c r="G14" s="15"/>
    </row>
    <row r="15" spans="1:10" x14ac:dyDescent="0.2">
      <c r="A15" s="14"/>
      <c r="C15" s="65" t="s">
        <v>10</v>
      </c>
      <c r="D15" s="66">
        <v>4.9000000000000004</v>
      </c>
      <c r="E15" s="66">
        <v>4.0999999999999996</v>
      </c>
      <c r="F15" s="87">
        <f t="shared" si="0"/>
        <v>-0.80000000000000071</v>
      </c>
      <c r="G15" s="15"/>
    </row>
    <row r="16" spans="1:10" x14ac:dyDescent="0.2">
      <c r="A16" s="14"/>
      <c r="C16" s="65" t="s">
        <v>4</v>
      </c>
      <c r="D16" s="66">
        <v>3.3</v>
      </c>
      <c r="E16" s="66">
        <v>2.5</v>
      </c>
      <c r="F16" s="87">
        <f t="shared" si="0"/>
        <v>-0.79999999999999982</v>
      </c>
      <c r="G16" s="15"/>
    </row>
    <row r="17" spans="1:7" x14ac:dyDescent="0.2">
      <c r="A17" s="14"/>
      <c r="C17" s="65" t="s">
        <v>2</v>
      </c>
      <c r="D17" s="66">
        <v>18.7</v>
      </c>
      <c r="E17" s="66">
        <v>18</v>
      </c>
      <c r="F17" s="87">
        <f t="shared" si="0"/>
        <v>-0.69999999999999929</v>
      </c>
      <c r="G17" s="15"/>
    </row>
    <row r="18" spans="1:7" x14ac:dyDescent="0.2">
      <c r="A18" s="14"/>
      <c r="C18" s="65" t="s">
        <v>5</v>
      </c>
      <c r="D18" s="66">
        <v>13.9</v>
      </c>
      <c r="E18" s="66">
        <v>13.5</v>
      </c>
      <c r="F18" s="87">
        <f t="shared" si="0"/>
        <v>-0.40000000000000036</v>
      </c>
      <c r="G18" s="15"/>
    </row>
    <row r="19" spans="1:7" x14ac:dyDescent="0.2">
      <c r="A19" s="14"/>
      <c r="C19" s="65" t="s">
        <v>544</v>
      </c>
      <c r="D19" s="66">
        <v>7</v>
      </c>
      <c r="E19" s="66">
        <v>6.6</v>
      </c>
      <c r="F19" s="87">
        <f t="shared" si="0"/>
        <v>-0.40000000000000036</v>
      </c>
      <c r="G19" s="15"/>
    </row>
    <row r="20" spans="1:7" x14ac:dyDescent="0.2">
      <c r="A20" s="14"/>
      <c r="C20" s="65" t="s">
        <v>13</v>
      </c>
      <c r="D20" s="66">
        <v>5.3</v>
      </c>
      <c r="E20" s="66">
        <v>4.9000000000000004</v>
      </c>
      <c r="F20" s="87">
        <f t="shared" si="0"/>
        <v>-0.39999999999999947</v>
      </c>
      <c r="G20" s="15"/>
    </row>
    <row r="21" spans="1:7" x14ac:dyDescent="0.2">
      <c r="A21" s="14"/>
      <c r="C21" s="65" t="s">
        <v>7</v>
      </c>
      <c r="D21" s="66">
        <v>2.7</v>
      </c>
      <c r="E21" s="66">
        <v>2.4</v>
      </c>
      <c r="F21" s="87">
        <f t="shared" si="0"/>
        <v>-0.30000000000000027</v>
      </c>
      <c r="G21" s="15"/>
    </row>
    <row r="22" spans="1:7" x14ac:dyDescent="0.2">
      <c r="A22" s="14"/>
      <c r="C22" s="65" t="s">
        <v>8</v>
      </c>
      <c r="D22" s="66">
        <v>6</v>
      </c>
      <c r="E22" s="66">
        <v>6.1</v>
      </c>
      <c r="F22" s="87">
        <f t="shared" si="0"/>
        <v>9.9999999999999645E-2</v>
      </c>
      <c r="G22" s="15"/>
    </row>
    <row r="23" spans="1:7" x14ac:dyDescent="0.2">
      <c r="A23" s="14"/>
      <c r="C23" s="65" t="s">
        <v>11</v>
      </c>
      <c r="D23" s="66">
        <v>2.5</v>
      </c>
      <c r="E23" s="66">
        <v>2.6</v>
      </c>
      <c r="F23" s="87">
        <f t="shared" si="0"/>
        <v>0.10000000000000009</v>
      </c>
      <c r="G23" s="15"/>
    </row>
    <row r="24" spans="1:7" x14ac:dyDescent="0.2">
      <c r="A24" s="14"/>
      <c r="C24" s="65" t="s">
        <v>415</v>
      </c>
      <c r="D24" s="66">
        <v>4.5</v>
      </c>
      <c r="E24" s="66">
        <v>4.7</v>
      </c>
      <c r="F24" s="87">
        <f t="shared" si="0"/>
        <v>0.20000000000000018</v>
      </c>
      <c r="G24" s="15"/>
    </row>
    <row r="25" spans="1:7" x14ac:dyDescent="0.2">
      <c r="A25" s="14"/>
      <c r="C25" s="65" t="s">
        <v>416</v>
      </c>
      <c r="D25" s="66">
        <v>2.8</v>
      </c>
      <c r="E25" s="66">
        <v>3</v>
      </c>
      <c r="F25" s="87">
        <f t="shared" si="0"/>
        <v>0.20000000000000018</v>
      </c>
      <c r="G25" s="15"/>
    </row>
    <row r="26" spans="1:7" x14ac:dyDescent="0.2">
      <c r="A26" s="14"/>
      <c r="C26" s="65" t="s">
        <v>18</v>
      </c>
      <c r="D26" s="66">
        <v>2.2999999999999998</v>
      </c>
      <c r="E26" s="66">
        <v>2.5</v>
      </c>
      <c r="F26" s="87">
        <f t="shared" si="0"/>
        <v>0.20000000000000018</v>
      </c>
      <c r="G26" s="15"/>
    </row>
    <row r="27" spans="1:7" x14ac:dyDescent="0.2">
      <c r="A27" s="14"/>
      <c r="C27" s="65" t="s">
        <v>27</v>
      </c>
      <c r="D27" s="66">
        <v>5.8</v>
      </c>
      <c r="E27" s="66">
        <v>6.1</v>
      </c>
      <c r="F27" s="87">
        <f t="shared" si="0"/>
        <v>0.29999999999999982</v>
      </c>
      <c r="G27" s="15"/>
    </row>
    <row r="28" spans="1:7" x14ac:dyDescent="0.2">
      <c r="A28" s="14"/>
      <c r="C28" s="65" t="s">
        <v>612</v>
      </c>
      <c r="D28" s="66">
        <v>2</v>
      </c>
      <c r="E28" s="66">
        <v>2.5</v>
      </c>
      <c r="F28" s="87">
        <f t="shared" si="0"/>
        <v>0.5</v>
      </c>
      <c r="G28" s="15"/>
    </row>
    <row r="29" spans="1:7" x14ac:dyDescent="0.2">
      <c r="A29" s="14"/>
      <c r="C29" s="65" t="s">
        <v>21</v>
      </c>
      <c r="D29" s="66">
        <v>2.1</v>
      </c>
      <c r="E29" s="66">
        <v>2.7</v>
      </c>
      <c r="F29" s="87">
        <f t="shared" si="0"/>
        <v>0.60000000000000009</v>
      </c>
      <c r="G29" s="15"/>
    </row>
    <row r="30" spans="1:7" x14ac:dyDescent="0.2">
      <c r="A30" s="14"/>
      <c r="C30" s="65" t="s">
        <v>15</v>
      </c>
      <c r="D30" s="66">
        <v>1.4</v>
      </c>
      <c r="E30" s="66">
        <v>2</v>
      </c>
      <c r="F30" s="87">
        <f t="shared" si="0"/>
        <v>0.60000000000000009</v>
      </c>
      <c r="G30" s="15"/>
    </row>
    <row r="31" spans="1:7" x14ac:dyDescent="0.2">
      <c r="A31" s="14"/>
      <c r="C31" s="65" t="s">
        <v>16</v>
      </c>
      <c r="D31" s="66">
        <v>6.3</v>
      </c>
      <c r="E31" s="66">
        <v>7</v>
      </c>
      <c r="F31" s="87">
        <f t="shared" si="0"/>
        <v>0.70000000000000018</v>
      </c>
      <c r="G31" s="15"/>
    </row>
    <row r="32" spans="1:7" x14ac:dyDescent="0.2">
      <c r="A32" s="14"/>
      <c r="C32" s="65" t="s">
        <v>412</v>
      </c>
      <c r="D32" s="66">
        <v>6.2</v>
      </c>
      <c r="E32" s="66">
        <v>6.9</v>
      </c>
      <c r="F32" s="87">
        <f t="shared" si="0"/>
        <v>0.70000000000000018</v>
      </c>
      <c r="G32" s="15"/>
    </row>
    <row r="33" spans="1:7" x14ac:dyDescent="0.2">
      <c r="A33" s="14"/>
      <c r="C33" s="65" t="s">
        <v>413</v>
      </c>
      <c r="D33" s="66">
        <v>5.3</v>
      </c>
      <c r="E33" s="66">
        <v>6</v>
      </c>
      <c r="F33" s="87">
        <f t="shared" si="0"/>
        <v>0.70000000000000018</v>
      </c>
      <c r="G33" s="15"/>
    </row>
    <row r="34" spans="1:7" x14ac:dyDescent="0.2">
      <c r="A34" s="14"/>
      <c r="C34" s="65" t="s">
        <v>17</v>
      </c>
      <c r="D34" s="66">
        <v>1.9</v>
      </c>
      <c r="E34" s="66">
        <v>2.8</v>
      </c>
      <c r="F34" s="87">
        <f t="shared" si="0"/>
        <v>0.89999999999999991</v>
      </c>
      <c r="G34" s="15"/>
    </row>
    <row r="35" spans="1:7" x14ac:dyDescent="0.2">
      <c r="A35" s="14"/>
      <c r="C35" s="65" t="s">
        <v>6</v>
      </c>
      <c r="D35" s="66">
        <v>7.7</v>
      </c>
      <c r="E35" s="66">
        <v>9</v>
      </c>
      <c r="F35" s="87">
        <f t="shared" si="0"/>
        <v>1.2999999999999998</v>
      </c>
      <c r="G35" s="15"/>
    </row>
    <row r="36" spans="1:7" x14ac:dyDescent="0.2">
      <c r="A36" s="14"/>
      <c r="C36" s="65" t="s">
        <v>9</v>
      </c>
      <c r="D36" s="66">
        <v>9.1</v>
      </c>
      <c r="E36" s="66">
        <v>10.4</v>
      </c>
      <c r="F36" s="87">
        <f t="shared" si="0"/>
        <v>1.3000000000000007</v>
      </c>
      <c r="G36" s="15"/>
    </row>
    <row r="37" spans="1:7" x14ac:dyDescent="0.2">
      <c r="A37" s="14"/>
      <c r="C37" s="65" t="s">
        <v>12</v>
      </c>
      <c r="D37" s="66">
        <v>2.2999999999999998</v>
      </c>
      <c r="E37" s="66">
        <v>3.7</v>
      </c>
      <c r="F37" s="87">
        <f t="shared" si="0"/>
        <v>1.4000000000000004</v>
      </c>
      <c r="G37" s="15"/>
    </row>
    <row r="38" spans="1:7" x14ac:dyDescent="0.2">
      <c r="A38" s="14"/>
      <c r="C38" s="65" t="s">
        <v>3</v>
      </c>
      <c r="D38" s="66">
        <v>3.2</v>
      </c>
      <c r="E38" s="66">
        <v>4.9000000000000004</v>
      </c>
      <c r="F38" s="87">
        <f t="shared" si="0"/>
        <v>1.7000000000000002</v>
      </c>
      <c r="G38" s="15"/>
    </row>
    <row r="39" spans="1:7" x14ac:dyDescent="0.2">
      <c r="A39" s="14"/>
      <c r="C39" s="65"/>
      <c r="D39" s="66"/>
      <c r="E39" s="66"/>
      <c r="F39" s="87"/>
      <c r="G39" s="15"/>
    </row>
    <row r="40" spans="1:7" x14ac:dyDescent="0.2">
      <c r="A40" s="14"/>
      <c r="C40" s="65" t="s">
        <v>417</v>
      </c>
      <c r="D40" s="66">
        <v>1.9</v>
      </c>
      <c r="E40" s="66">
        <v>2.6</v>
      </c>
      <c r="F40" s="87">
        <f t="shared" ref="F40" si="1">E40-D40</f>
        <v>0.70000000000000018</v>
      </c>
      <c r="G40" s="15"/>
    </row>
    <row r="41" spans="1:7" x14ac:dyDescent="0.2">
      <c r="A41" s="14"/>
      <c r="C41" s="65" t="s">
        <v>420</v>
      </c>
      <c r="D41" s="66">
        <v>2.2000000000000002</v>
      </c>
      <c r="E41" s="66" t="s">
        <v>28</v>
      </c>
      <c r="G41" s="42"/>
    </row>
    <row r="42" spans="1:7" x14ac:dyDescent="0.2">
      <c r="A42" s="14"/>
      <c r="C42" s="65" t="s">
        <v>752</v>
      </c>
      <c r="D42" s="66">
        <v>0.5</v>
      </c>
      <c r="E42" s="66" t="s">
        <v>28</v>
      </c>
      <c r="G42" s="28"/>
    </row>
    <row r="43" spans="1:7" x14ac:dyDescent="0.2">
      <c r="A43" s="14"/>
      <c r="C43" s="65"/>
      <c r="D43" s="66"/>
      <c r="E43" s="66"/>
    </row>
    <row r="44" spans="1:7" x14ac:dyDescent="0.2">
      <c r="A44" s="14"/>
      <c r="C44" s="65" t="s">
        <v>753</v>
      </c>
      <c r="D44" s="66">
        <v>39</v>
      </c>
      <c r="E44" s="66" t="s">
        <v>28</v>
      </c>
    </row>
    <row r="45" spans="1:7" x14ac:dyDescent="0.2">
      <c r="A45" s="14"/>
      <c r="C45" s="65" t="s">
        <v>419</v>
      </c>
      <c r="D45" s="66">
        <v>18</v>
      </c>
      <c r="E45" s="66" t="s">
        <v>28</v>
      </c>
    </row>
    <row r="46" spans="1:7" x14ac:dyDescent="0.2">
      <c r="A46" s="14"/>
      <c r="C46" s="65" t="s">
        <v>751</v>
      </c>
      <c r="D46" s="66">
        <v>17.8</v>
      </c>
      <c r="E46" s="66" t="s">
        <v>28</v>
      </c>
    </row>
    <row r="47" spans="1:7" x14ac:dyDescent="0.2">
      <c r="A47" s="14"/>
      <c r="C47" s="65" t="s">
        <v>418</v>
      </c>
      <c r="D47" s="66">
        <v>15.2</v>
      </c>
      <c r="E47" s="66" t="s">
        <v>28</v>
      </c>
    </row>
    <row r="48" spans="1:7" x14ac:dyDescent="0.2">
      <c r="A48" s="14"/>
      <c r="C48" s="65" t="s">
        <v>747</v>
      </c>
      <c r="D48" s="66">
        <v>14.1</v>
      </c>
      <c r="E48" s="66" t="s">
        <v>28</v>
      </c>
    </row>
    <row r="49" spans="1:13" x14ac:dyDescent="0.2">
      <c r="C49" s="16"/>
      <c r="D49" s="3"/>
      <c r="E49" s="17"/>
    </row>
    <row r="50" spans="1:13" ht="25.15" customHeight="1" x14ac:dyDescent="0.2">
      <c r="C50" s="91" t="s">
        <v>783</v>
      </c>
      <c r="D50" s="91"/>
      <c r="E50" s="91"/>
      <c r="F50" s="91"/>
      <c r="G50" s="91"/>
      <c r="H50" s="91"/>
      <c r="I50" s="91"/>
      <c r="J50" s="91"/>
      <c r="K50" s="91"/>
      <c r="L50" s="91"/>
      <c r="M50" s="91"/>
    </row>
    <row r="51" spans="1:13" ht="14.65" customHeight="1" x14ac:dyDescent="0.2">
      <c r="C51" s="18" t="s">
        <v>754</v>
      </c>
      <c r="D51" s="19"/>
      <c r="F51" s="20"/>
    </row>
    <row r="52" spans="1:13" ht="11.65" customHeight="1" x14ac:dyDescent="0.2">
      <c r="C52" s="18" t="s">
        <v>755</v>
      </c>
      <c r="D52" s="19"/>
      <c r="F52" s="21"/>
      <c r="G52" s="22"/>
    </row>
    <row r="53" spans="1:13" ht="11.65" customHeight="1" x14ac:dyDescent="0.2">
      <c r="C53" s="18" t="s">
        <v>756</v>
      </c>
      <c r="D53" s="19"/>
      <c r="F53" s="23"/>
      <c r="G53" s="12"/>
    </row>
    <row r="54" spans="1:13" ht="11.65" customHeight="1" x14ac:dyDescent="0.2">
      <c r="C54" s="26" t="s">
        <v>404</v>
      </c>
      <c r="D54" s="25"/>
      <c r="G54" s="12"/>
    </row>
    <row r="55" spans="1:13" ht="15" customHeight="1" x14ac:dyDescent="0.2">
      <c r="D55" s="27"/>
    </row>
    <row r="56" spans="1:13" ht="15" customHeight="1" x14ac:dyDescent="0.2">
      <c r="C56" s="28"/>
      <c r="D56" s="29"/>
      <c r="E56" s="29"/>
    </row>
    <row r="57" spans="1:13" x14ac:dyDescent="0.2">
      <c r="C57" s="30"/>
      <c r="D57" s="30"/>
      <c r="E57" s="30"/>
      <c r="F57" s="31"/>
    </row>
    <row r="58" spans="1:13" x14ac:dyDescent="0.2">
      <c r="A58" s="6" t="s">
        <v>24</v>
      </c>
      <c r="B58" s="28"/>
      <c r="C58" s="28"/>
      <c r="D58" s="29"/>
      <c r="E58" s="29"/>
    </row>
    <row r="59" spans="1:13" x14ac:dyDescent="0.2">
      <c r="A59" s="56" t="s">
        <v>411</v>
      </c>
    </row>
  </sheetData>
  <sortState xmlns:xlrd2="http://schemas.microsoft.com/office/spreadsheetml/2017/richdata2" ref="C12:F38">
    <sortCondition ref="F12:F38"/>
  </sortState>
  <mergeCells count="1">
    <mergeCell ref="C50:M50"/>
  </mergeCells>
  <hyperlinks>
    <hyperlink ref="A59" r:id="rId1" xr:uid="{8733F9EC-0216-4032-9241-2F81330ECAE3}"/>
  </hyperlinks>
  <pageMargins left="0.7" right="0.7" top="0.75" bottom="0.75" header="0.3" footer="0.3"/>
  <pageSetup scale="1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3117-58FF-4E08-8665-76D5235991AA}">
  <dimension ref="B3:X392"/>
  <sheetViews>
    <sheetView showGridLines="0" zoomScale="80" zoomScaleNormal="80" workbookViewId="0">
      <selection activeCell="K34" sqref="K34"/>
    </sheetView>
  </sheetViews>
  <sheetFormatPr defaultColWidth="9.140625" defaultRowHeight="12.75" x14ac:dyDescent="0.2"/>
  <cols>
    <col min="1" max="2" width="2.140625" style="32" customWidth="1"/>
    <col min="3" max="3" width="17.140625" style="32" customWidth="1"/>
    <col min="4" max="4" width="27.140625" style="32" customWidth="1"/>
    <col min="5" max="5" width="11.7109375" style="32" customWidth="1"/>
    <col min="6" max="9" width="9.140625" style="32"/>
    <col min="10" max="10" width="11.7109375" style="32" bestFit="1" customWidth="1"/>
    <col min="11" max="16384" width="9.140625" style="32"/>
  </cols>
  <sheetData>
    <row r="3" spans="2:24" x14ac:dyDescent="0.2">
      <c r="C3" s="2" t="s">
        <v>22</v>
      </c>
      <c r="D3" s="2"/>
      <c r="I3" s="63"/>
      <c r="N3" s="63"/>
      <c r="O3" s="64"/>
      <c r="P3" s="64"/>
      <c r="Q3" s="64"/>
      <c r="R3" s="64"/>
      <c r="S3" s="64"/>
      <c r="T3" s="64"/>
      <c r="U3" s="64"/>
      <c r="V3" s="64"/>
      <c r="W3" s="64"/>
      <c r="X3" s="64"/>
    </row>
    <row r="4" spans="2:24" x14ac:dyDescent="0.2">
      <c r="C4" s="6" t="s">
        <v>25</v>
      </c>
      <c r="D4" s="6"/>
      <c r="N4" s="63"/>
      <c r="O4" s="64"/>
      <c r="P4" s="64"/>
      <c r="Q4" s="64"/>
      <c r="R4" s="64"/>
    </row>
    <row r="5" spans="2:24" x14ac:dyDescent="0.2">
      <c r="C5" s="1"/>
      <c r="D5" s="1"/>
    </row>
    <row r="6" spans="2:24" x14ac:dyDescent="0.2">
      <c r="C6" s="33" t="s">
        <v>762</v>
      </c>
      <c r="D6" s="33"/>
    </row>
    <row r="7" spans="2:24" x14ac:dyDescent="0.2">
      <c r="C7" s="12" t="s">
        <v>761</v>
      </c>
      <c r="D7" s="12"/>
    </row>
    <row r="8" spans="2:24" x14ac:dyDescent="0.2">
      <c r="C8" s="12"/>
      <c r="D8" s="12"/>
    </row>
    <row r="9" spans="2:24" x14ac:dyDescent="0.2">
      <c r="C9" s="12"/>
      <c r="D9" s="12"/>
    </row>
    <row r="10" spans="2:24" x14ac:dyDescent="0.2">
      <c r="B10" s="41"/>
      <c r="C10" s="67" t="s">
        <v>30</v>
      </c>
      <c r="D10" s="67" t="s">
        <v>30</v>
      </c>
      <c r="E10" s="68">
        <v>2023</v>
      </c>
      <c r="F10" s="90" t="s">
        <v>409</v>
      </c>
    </row>
    <row r="11" spans="2:24" x14ac:dyDescent="0.2">
      <c r="B11" s="41"/>
      <c r="C11" s="69"/>
      <c r="D11" s="69"/>
      <c r="E11" s="70"/>
      <c r="F11" s="90"/>
      <c r="H11" s="43" t="s">
        <v>750</v>
      </c>
      <c r="I11" s="44"/>
      <c r="J11" s="44"/>
    </row>
    <row r="12" spans="2:24" x14ac:dyDescent="0.2">
      <c r="C12" s="72" t="s">
        <v>33</v>
      </c>
      <c r="D12" s="72" t="s">
        <v>27</v>
      </c>
      <c r="E12" s="76">
        <v>6.1</v>
      </c>
      <c r="F12" s="54" cm="1">
        <f t="array" ref="F12">_xlfn.IFS(E12&lt;3.5,8,E12&lt;6.5,7,E12&lt;9.5,6,E12&lt;12.5,5,E12&lt;15.5,4,E12&lt;20,3,E12&lt;30,2,E12&gt;=30,1)</f>
        <v>7</v>
      </c>
      <c r="H12" s="44"/>
      <c r="I12" s="44"/>
      <c r="J12" s="44"/>
    </row>
    <row r="13" spans="2:24" x14ac:dyDescent="0.2">
      <c r="C13" s="72" t="s">
        <v>34</v>
      </c>
      <c r="D13" s="72" t="s">
        <v>422</v>
      </c>
      <c r="E13" s="76">
        <v>13.7</v>
      </c>
      <c r="F13" s="54" cm="1">
        <f t="array" ref="F13">_xlfn.IFS(E13&lt;3.5,8,E13&lt;6.5,7,E13&lt;9.5,6,E13&lt;12.5,5,E13&lt;15.5,4,E13&lt;20,3,E13&lt;30,2,E13&gt;=30,1)</f>
        <v>4</v>
      </c>
      <c r="H13" s="45" t="s">
        <v>406</v>
      </c>
      <c r="I13" s="92">
        <v>1</v>
      </c>
      <c r="J13" s="46" t="s">
        <v>408</v>
      </c>
      <c r="K13" s="81"/>
    </row>
    <row r="14" spans="2:24" x14ac:dyDescent="0.2">
      <c r="C14" s="72" t="s">
        <v>35</v>
      </c>
      <c r="D14" s="72" t="s">
        <v>422</v>
      </c>
      <c r="E14" s="76">
        <v>13.7</v>
      </c>
      <c r="F14" s="54" cm="1">
        <f t="array" ref="F14">_xlfn.IFS(E14&lt;3.5,8,E14&lt;6.5,7,E14&lt;9.5,6,E14&lt;12.5,5,E14&lt;15.5,4,E14&lt;20,3,E14&lt;30,2,E14&gt;=30,1)</f>
        <v>4</v>
      </c>
      <c r="H14" s="47"/>
      <c r="I14" s="93">
        <v>2</v>
      </c>
      <c r="J14" s="46" t="s">
        <v>763</v>
      </c>
      <c r="K14" s="81"/>
    </row>
    <row r="15" spans="2:24" x14ac:dyDescent="0.2">
      <c r="C15" s="72" t="s">
        <v>36</v>
      </c>
      <c r="D15" s="72" t="s">
        <v>423</v>
      </c>
      <c r="E15" s="76">
        <v>3.4</v>
      </c>
      <c r="F15" s="54" cm="1">
        <f t="array" ref="F15">_xlfn.IFS(E15&lt;3.5,8,E15&lt;6.5,7,E15&lt;9.5,6,E15&lt;12.5,5,E15&lt;15.5,4,E15&lt;20,3,E15&lt;30,2,E15&gt;=30,1)</f>
        <v>8</v>
      </c>
      <c r="H15" s="47"/>
      <c r="I15" s="74">
        <v>3</v>
      </c>
      <c r="J15" s="46" t="s">
        <v>764</v>
      </c>
      <c r="K15" s="81"/>
    </row>
    <row r="16" spans="2:24" x14ac:dyDescent="0.2">
      <c r="C16" s="72" t="s">
        <v>37</v>
      </c>
      <c r="D16" s="72" t="s">
        <v>424</v>
      </c>
      <c r="E16" s="76">
        <v>4.5999999999999996</v>
      </c>
      <c r="F16" s="54" cm="1">
        <f t="array" ref="F16">_xlfn.IFS(E16&lt;3.5,8,E16&lt;6.5,7,E16&lt;9.5,6,E16&lt;12.5,5,E16&lt;15.5,4,E16&lt;20,3,E16&lt;30,2,E16&gt;=30,1)</f>
        <v>7</v>
      </c>
      <c r="H16" s="47"/>
      <c r="I16" s="48">
        <v>4</v>
      </c>
      <c r="J16" s="46" t="s">
        <v>765</v>
      </c>
      <c r="K16" s="81"/>
    </row>
    <row r="17" spans="3:11" x14ac:dyDescent="0.2">
      <c r="C17" s="72" t="s">
        <v>38</v>
      </c>
      <c r="D17" s="72" t="s">
        <v>425</v>
      </c>
      <c r="E17" s="76">
        <v>3.3</v>
      </c>
      <c r="F17" s="54" cm="1">
        <f t="array" ref="F17">_xlfn.IFS(E17&lt;3.5,8,E17&lt;6.5,7,E17&lt;9.5,6,E17&lt;12.5,5,E17&lt;15.5,4,E17&lt;20,3,E17&lt;30,2,E17&gt;=30,1)</f>
        <v>8</v>
      </c>
      <c r="H17" s="44"/>
      <c r="I17" s="75">
        <v>5</v>
      </c>
      <c r="J17" s="46" t="s">
        <v>767</v>
      </c>
      <c r="K17" s="81"/>
    </row>
    <row r="18" spans="3:11" x14ac:dyDescent="0.2">
      <c r="C18" s="72" t="s">
        <v>39</v>
      </c>
      <c r="D18" s="72" t="s">
        <v>426</v>
      </c>
      <c r="E18" s="76">
        <v>4.2</v>
      </c>
      <c r="F18" s="54" cm="1">
        <f t="array" ref="F18">_xlfn.IFS(E18&lt;3.5,8,E18&lt;6.5,7,E18&lt;9.5,6,E18&lt;12.5,5,E18&lt;15.5,4,E18&lt;20,3,E18&lt;30,2,E18&gt;=30,1)</f>
        <v>7</v>
      </c>
      <c r="H18" s="44"/>
      <c r="I18" s="49">
        <v>6</v>
      </c>
      <c r="J18" s="46" t="s">
        <v>766</v>
      </c>
      <c r="K18" s="81"/>
    </row>
    <row r="19" spans="3:11" x14ac:dyDescent="0.2">
      <c r="C19" s="72" t="s">
        <v>40</v>
      </c>
      <c r="D19" s="72" t="s">
        <v>427</v>
      </c>
      <c r="E19" s="76">
        <v>2.5</v>
      </c>
      <c r="F19" s="54" cm="1">
        <f t="array" ref="F19">_xlfn.IFS(E19&lt;3.5,8,E19&lt;6.5,7,E19&lt;9.5,6,E19&lt;12.5,5,E19&lt;15.5,4,E19&lt;20,3,E19&lt;30,2,E19&gt;=30,1)</f>
        <v>8</v>
      </c>
      <c r="H19" s="44"/>
      <c r="I19" s="50">
        <v>7</v>
      </c>
      <c r="J19" s="46" t="s">
        <v>768</v>
      </c>
      <c r="K19" s="81"/>
    </row>
    <row r="20" spans="3:11" x14ac:dyDescent="0.2">
      <c r="C20" s="72" t="s">
        <v>41</v>
      </c>
      <c r="D20" s="72" t="s">
        <v>428</v>
      </c>
      <c r="E20" s="76">
        <v>1.3</v>
      </c>
      <c r="F20" s="54" cm="1">
        <f t="array" ref="F20">_xlfn.IFS(E20&lt;3.5,8,E20&lt;6.5,7,E20&lt;9.5,6,E20&lt;12.5,5,E20&lt;15.5,4,E20&lt;20,3,E20&lt;30,2,E20&gt;=30,1)</f>
        <v>8</v>
      </c>
      <c r="I20" s="51">
        <v>8</v>
      </c>
      <c r="J20" s="46" t="s">
        <v>769</v>
      </c>
      <c r="K20" s="81"/>
    </row>
    <row r="21" spans="3:11" x14ac:dyDescent="0.2">
      <c r="C21" s="72" t="s">
        <v>42</v>
      </c>
      <c r="D21" s="72" t="s">
        <v>429</v>
      </c>
      <c r="E21" s="76">
        <v>8.5</v>
      </c>
      <c r="F21" s="54" cm="1">
        <f t="array" ref="F21">_xlfn.IFS(E21&lt;3.5,8,E21&lt;6.5,7,E21&lt;9.5,6,E21&lt;12.5,5,E21&lt;15.5,4,E21&lt;20,3,E21&lt;30,2,E21&gt;=30,1)</f>
        <v>6</v>
      </c>
      <c r="I21" s="52" t="s">
        <v>28</v>
      </c>
      <c r="J21" s="53" t="s">
        <v>407</v>
      </c>
    </row>
    <row r="22" spans="3:11" x14ac:dyDescent="0.2">
      <c r="C22" s="72" t="s">
        <v>43</v>
      </c>
      <c r="D22" s="72" t="s">
        <v>430</v>
      </c>
      <c r="E22" s="76">
        <v>11.5</v>
      </c>
      <c r="F22" s="54" cm="1">
        <f t="array" ref="F22">_xlfn.IFS(E22&lt;3.5,8,E22&lt;6.5,7,E22&lt;9.5,6,E22&lt;12.5,5,E22&lt;15.5,4,E22&lt;20,3,E22&lt;30,2,E22&gt;=30,1)</f>
        <v>5</v>
      </c>
    </row>
    <row r="23" spans="3:11" x14ac:dyDescent="0.2">
      <c r="C23" s="72" t="s">
        <v>44</v>
      </c>
      <c r="D23" s="72" t="s">
        <v>431</v>
      </c>
      <c r="E23" s="76">
        <v>12.1</v>
      </c>
      <c r="F23" s="54" cm="1">
        <f t="array" ref="F23">_xlfn.IFS(E23&lt;3.5,8,E23&lt;6.5,7,E23&lt;9.5,6,E23&lt;12.5,5,E23&lt;15.5,4,E23&lt;20,3,E23&lt;30,2,E23&gt;=30,1)</f>
        <v>5</v>
      </c>
    </row>
    <row r="24" spans="3:11" x14ac:dyDescent="0.2">
      <c r="C24" s="72" t="s">
        <v>45</v>
      </c>
      <c r="D24" s="72" t="s">
        <v>432</v>
      </c>
      <c r="E24" s="76">
        <v>4.4000000000000004</v>
      </c>
      <c r="F24" s="54" cm="1">
        <f t="array" ref="F24">_xlfn.IFS(E24&lt;3.5,8,E24&lt;6.5,7,E24&lt;9.5,6,E24&lt;12.5,5,E24&lt;15.5,4,E24&lt;20,3,E24&lt;30,2,E24&gt;=30,1)</f>
        <v>7</v>
      </c>
    </row>
    <row r="25" spans="3:11" x14ac:dyDescent="0.2">
      <c r="C25" s="72" t="s">
        <v>46</v>
      </c>
      <c r="D25" s="72" t="s">
        <v>433</v>
      </c>
      <c r="E25" s="76">
        <v>6.7</v>
      </c>
      <c r="F25" s="54" cm="1">
        <f t="array" ref="F25">_xlfn.IFS(E25&lt;3.5,8,E25&lt;6.5,7,E25&lt;9.5,6,E25&lt;12.5,5,E25&lt;15.5,4,E25&lt;20,3,E25&lt;30,2,E25&gt;=30,1)</f>
        <v>6</v>
      </c>
    </row>
    <row r="26" spans="3:11" x14ac:dyDescent="0.2">
      <c r="C26" s="72" t="s">
        <v>47</v>
      </c>
      <c r="D26" s="72" t="s">
        <v>434</v>
      </c>
      <c r="E26" s="76">
        <v>6.7</v>
      </c>
      <c r="F26" s="54" cm="1">
        <f t="array" ref="F26">_xlfn.IFS(E26&lt;3.5,8,E26&lt;6.5,7,E26&lt;9.5,6,E26&lt;12.5,5,E26&lt;15.5,4,E26&lt;20,3,E26&lt;30,2,E26&gt;=30,1)</f>
        <v>6</v>
      </c>
    </row>
    <row r="27" spans="3:11" x14ac:dyDescent="0.2">
      <c r="C27" s="72" t="s">
        <v>48</v>
      </c>
      <c r="D27" s="72" t="s">
        <v>2</v>
      </c>
      <c r="E27" s="76">
        <v>18</v>
      </c>
      <c r="F27" s="54" cm="1">
        <f t="array" ref="F27">_xlfn.IFS(E27&lt;3.5,8,E27&lt;6.5,7,E27&lt;9.5,6,E27&lt;12.5,5,E27&lt;15.5,4,E27&lt;20,3,E27&lt;30,2,E27&gt;=30,1)</f>
        <v>3</v>
      </c>
    </row>
    <row r="28" spans="3:11" x14ac:dyDescent="0.2">
      <c r="C28" s="72" t="s">
        <v>49</v>
      </c>
      <c r="D28" s="72" t="s">
        <v>435</v>
      </c>
      <c r="E28" s="76">
        <v>20.399999999999999</v>
      </c>
      <c r="F28" s="54" cm="1">
        <f t="array" ref="F28">_xlfn.IFS(E28&lt;3.5,8,E28&lt;6.5,7,E28&lt;9.5,6,E28&lt;12.5,5,E28&lt;15.5,4,E28&lt;20,3,E28&lt;30,2,E28&gt;=30,1)</f>
        <v>2</v>
      </c>
    </row>
    <row r="29" spans="3:11" x14ac:dyDescent="0.2">
      <c r="C29" s="72" t="s">
        <v>50</v>
      </c>
      <c r="D29" s="72" t="s">
        <v>436</v>
      </c>
      <c r="E29" s="76">
        <v>19</v>
      </c>
      <c r="F29" s="54" cm="1">
        <f t="array" ref="F29">_xlfn.IFS(E29&lt;3.5,8,E29&lt;6.5,7,E29&lt;9.5,6,E29&lt;12.5,5,E29&lt;15.5,4,E29&lt;20,3,E29&lt;30,2,E29&gt;=30,1)</f>
        <v>3</v>
      </c>
    </row>
    <row r="30" spans="3:11" x14ac:dyDescent="0.2">
      <c r="C30" s="72" t="s">
        <v>51</v>
      </c>
      <c r="D30" s="72" t="s">
        <v>437</v>
      </c>
      <c r="E30" s="76">
        <v>25</v>
      </c>
      <c r="F30" s="54" cm="1">
        <f t="array" ref="F30">_xlfn.IFS(E30&lt;3.5,8,E30&lt;6.5,7,E30&lt;9.5,6,E30&lt;12.5,5,E30&lt;15.5,4,E30&lt;20,3,E30&lt;30,2,E30&gt;=30,1)</f>
        <v>2</v>
      </c>
    </row>
    <row r="31" spans="3:11" x14ac:dyDescent="0.2">
      <c r="C31" s="72" t="s">
        <v>52</v>
      </c>
      <c r="D31" s="72" t="s">
        <v>438</v>
      </c>
      <c r="E31" s="76">
        <v>15.1</v>
      </c>
      <c r="F31" s="54" cm="1">
        <f t="array" ref="F31">_xlfn.IFS(E31&lt;3.5,8,E31&lt;6.5,7,E31&lt;9.5,6,E31&lt;12.5,5,E31&lt;15.5,4,E31&lt;20,3,E31&lt;30,2,E31&gt;=30,1)</f>
        <v>4</v>
      </c>
    </row>
    <row r="32" spans="3:11" x14ac:dyDescent="0.2">
      <c r="C32" s="72" t="s">
        <v>53</v>
      </c>
      <c r="D32" s="72" t="s">
        <v>439</v>
      </c>
      <c r="E32" s="76">
        <v>22.9</v>
      </c>
      <c r="F32" s="54" cm="1">
        <f t="array" ref="F32">_xlfn.IFS(E32&lt;3.5,8,E32&lt;6.5,7,E32&lt;9.5,6,E32&lt;12.5,5,E32&lt;15.5,4,E32&lt;20,3,E32&lt;30,2,E32&gt;=30,1)</f>
        <v>2</v>
      </c>
    </row>
    <row r="33" spans="3:8" x14ac:dyDescent="0.2">
      <c r="C33" s="72" t="s">
        <v>54</v>
      </c>
      <c r="D33" s="72" t="s">
        <v>440</v>
      </c>
      <c r="E33" s="76">
        <v>15.7</v>
      </c>
      <c r="F33" s="54" cm="1">
        <f t="array" ref="F33">_xlfn.IFS(E33&lt;3.5,8,E33&lt;6.5,7,E33&lt;9.5,6,E33&lt;12.5,5,E33&lt;15.5,4,E33&lt;20,3,E33&lt;30,2,E33&gt;=30,1)</f>
        <v>3</v>
      </c>
      <c r="G33" s="61"/>
      <c r="H33" s="61"/>
    </row>
    <row r="34" spans="3:8" x14ac:dyDescent="0.2">
      <c r="C34" s="72" t="s">
        <v>55</v>
      </c>
      <c r="D34" s="72" t="s">
        <v>441</v>
      </c>
      <c r="E34" s="76">
        <v>10.4</v>
      </c>
      <c r="F34" s="54" cm="1">
        <f t="array" ref="F34">_xlfn.IFS(E34&lt;3.5,8,E34&lt;6.5,7,E34&lt;9.5,6,E34&lt;12.5,5,E34&lt;15.5,4,E34&lt;20,3,E34&lt;30,2,E34&gt;=30,1)</f>
        <v>5</v>
      </c>
      <c r="G34" s="61"/>
      <c r="H34" s="61"/>
    </row>
    <row r="35" spans="3:8" x14ac:dyDescent="0.2">
      <c r="C35" s="72" t="s">
        <v>56</v>
      </c>
      <c r="D35" s="72" t="s">
        <v>442</v>
      </c>
      <c r="E35" s="76">
        <v>23.9</v>
      </c>
      <c r="F35" s="54" cm="1">
        <f t="array" ref="F35">_xlfn.IFS(E35&lt;3.5,8,E35&lt;6.5,7,E35&lt;9.5,6,E35&lt;12.5,5,E35&lt;15.5,4,E35&lt;20,3,E35&lt;30,2,E35&gt;=30,1)</f>
        <v>2</v>
      </c>
      <c r="G35" s="61"/>
      <c r="H35" s="61"/>
    </row>
    <row r="36" spans="3:8" x14ac:dyDescent="0.2">
      <c r="C36" s="72" t="s">
        <v>57</v>
      </c>
      <c r="D36" s="72" t="s">
        <v>21</v>
      </c>
      <c r="E36" s="76">
        <v>2.7</v>
      </c>
      <c r="F36" s="54" cm="1">
        <f t="array" ref="F36">_xlfn.IFS(E36&lt;3.5,8,E36&lt;6.5,7,E36&lt;9.5,6,E36&lt;12.5,5,E36&lt;15.5,4,E36&lt;20,3,E36&lt;30,2,E36&gt;=30,1)</f>
        <v>8</v>
      </c>
      <c r="G36" s="61"/>
      <c r="H36" s="61"/>
    </row>
    <row r="37" spans="3:8" x14ac:dyDescent="0.2">
      <c r="C37" s="72" t="s">
        <v>58</v>
      </c>
      <c r="D37" s="72" t="s">
        <v>443</v>
      </c>
      <c r="E37" s="76">
        <v>1.9</v>
      </c>
      <c r="F37" s="54" cm="1">
        <f t="array" ref="F37">_xlfn.IFS(E37&lt;3.5,8,E37&lt;6.5,7,E37&lt;9.5,6,E37&lt;12.5,5,E37&lt;15.5,4,E37&lt;20,3,E37&lt;30,2,E37&gt;=30,1)</f>
        <v>8</v>
      </c>
      <c r="G37" s="61"/>
      <c r="H37" s="61"/>
    </row>
    <row r="38" spans="3:8" x14ac:dyDescent="0.2">
      <c r="C38" s="72" t="s">
        <v>59</v>
      </c>
      <c r="D38" s="72" t="s">
        <v>444</v>
      </c>
      <c r="E38" s="76">
        <v>1.9</v>
      </c>
      <c r="F38" s="54" cm="1">
        <f t="array" ref="F38">_xlfn.IFS(E38&lt;3.5,8,E38&lt;6.5,7,E38&lt;9.5,6,E38&lt;12.5,5,E38&lt;15.5,4,E38&lt;20,3,E38&lt;30,2,E38&gt;=30,1)</f>
        <v>8</v>
      </c>
      <c r="G38" s="61"/>
      <c r="H38" s="61"/>
    </row>
    <row r="39" spans="3:8" x14ac:dyDescent="0.2">
      <c r="C39" s="72" t="s">
        <v>60</v>
      </c>
      <c r="D39" s="72" t="s">
        <v>445</v>
      </c>
      <c r="E39" s="76">
        <v>2.6</v>
      </c>
      <c r="F39" s="54" cm="1">
        <f t="array" ref="F39">_xlfn.IFS(E39&lt;3.5,8,E39&lt;6.5,7,E39&lt;9.5,6,E39&lt;12.5,5,E39&lt;15.5,4,E39&lt;20,3,E39&lt;30,2,E39&gt;=30,1)</f>
        <v>8</v>
      </c>
      <c r="G39" s="61"/>
      <c r="H39" s="61"/>
    </row>
    <row r="40" spans="3:8" x14ac:dyDescent="0.2">
      <c r="C40" s="72" t="s">
        <v>61</v>
      </c>
      <c r="D40" s="72" t="s">
        <v>446</v>
      </c>
      <c r="E40" s="76">
        <v>4.4000000000000004</v>
      </c>
      <c r="F40" s="54" cm="1">
        <f t="array" ref="F40">_xlfn.IFS(E40&lt;3.5,8,E40&lt;6.5,7,E40&lt;9.5,6,E40&lt;12.5,5,E40&lt;15.5,4,E40&lt;20,3,E40&lt;30,2,E40&gt;=30,1)</f>
        <v>7</v>
      </c>
      <c r="G40" s="61"/>
      <c r="H40" s="61"/>
    </row>
    <row r="41" spans="3:8" x14ac:dyDescent="0.2">
      <c r="C41" s="72" t="s">
        <v>62</v>
      </c>
      <c r="D41" s="72" t="s">
        <v>447</v>
      </c>
      <c r="E41" s="76">
        <v>2.2999999999999998</v>
      </c>
      <c r="F41" s="54" cm="1">
        <f t="array" ref="F41">_xlfn.IFS(E41&lt;3.5,8,E41&lt;6.5,7,E41&lt;9.5,6,E41&lt;12.5,5,E41&lt;15.5,4,E41&lt;20,3,E41&lt;30,2,E41&gt;=30,1)</f>
        <v>8</v>
      </c>
      <c r="G41" s="61"/>
      <c r="H41" s="61"/>
    </row>
    <row r="42" spans="3:8" x14ac:dyDescent="0.2">
      <c r="C42" s="72" t="s">
        <v>63</v>
      </c>
      <c r="D42" s="72" t="s">
        <v>448</v>
      </c>
      <c r="E42" s="76">
        <v>2.6</v>
      </c>
      <c r="F42" s="54" cm="1">
        <f t="array" ref="F42">_xlfn.IFS(E42&lt;3.5,8,E42&lt;6.5,7,E42&lt;9.5,6,E42&lt;12.5,5,E42&lt;15.5,4,E42&lt;20,3,E42&lt;30,2,E42&gt;=30,1)</f>
        <v>8</v>
      </c>
      <c r="G42" s="61"/>
      <c r="H42" s="61"/>
    </row>
    <row r="43" spans="3:8" x14ac:dyDescent="0.2">
      <c r="C43" s="72" t="s">
        <v>64</v>
      </c>
      <c r="D43" s="72" t="s">
        <v>449</v>
      </c>
      <c r="E43" s="76">
        <v>1.2</v>
      </c>
      <c r="F43" s="54" cm="1">
        <f t="array" ref="F43">_xlfn.IFS(E43&lt;3.5,8,E43&lt;6.5,7,E43&lt;9.5,6,E43&lt;12.5,5,E43&lt;15.5,4,E43&lt;20,3,E43&lt;30,2,E43&gt;=30,1)</f>
        <v>8</v>
      </c>
      <c r="G43" s="61"/>
      <c r="H43" s="61"/>
    </row>
    <row r="44" spans="3:8" x14ac:dyDescent="0.2">
      <c r="C44" s="72" t="s">
        <v>65</v>
      </c>
      <c r="D44" s="72" t="s">
        <v>450</v>
      </c>
      <c r="E44" s="76">
        <v>5.6</v>
      </c>
      <c r="F44" s="54" cm="1">
        <f t="array" ref="F44">_xlfn.IFS(E44&lt;3.5,8,E44&lt;6.5,7,E44&lt;9.5,6,E44&lt;12.5,5,E44&lt;15.5,4,E44&lt;20,3,E44&lt;30,2,E44&gt;=30,1)</f>
        <v>7</v>
      </c>
      <c r="G44" s="61"/>
      <c r="H44" s="61"/>
    </row>
    <row r="45" spans="3:8" x14ac:dyDescent="0.2">
      <c r="C45" s="72" t="s">
        <v>66</v>
      </c>
      <c r="D45" s="72" t="s">
        <v>3</v>
      </c>
      <c r="E45" s="76">
        <v>4.9000000000000004</v>
      </c>
      <c r="F45" s="54" cm="1">
        <f t="array" ref="F45">_xlfn.IFS(E45&lt;3.5,8,E45&lt;6.5,7,E45&lt;9.5,6,E45&lt;12.5,5,E45&lt;15.5,4,E45&lt;20,3,E45&lt;30,2,E45&gt;=30,1)</f>
        <v>7</v>
      </c>
      <c r="G45" s="61"/>
      <c r="H45" s="61"/>
    </row>
    <row r="46" spans="3:8" x14ac:dyDescent="0.2">
      <c r="C46" s="72" t="s">
        <v>67</v>
      </c>
      <c r="D46" s="72" t="s">
        <v>451</v>
      </c>
      <c r="E46" s="76">
        <v>5.0999999999999996</v>
      </c>
      <c r="F46" s="54" cm="1">
        <f t="array" ref="F46">_xlfn.IFS(E46&lt;3.5,8,E46&lt;6.5,7,E46&lt;9.5,6,E46&lt;12.5,5,E46&lt;15.5,4,E46&lt;20,3,E46&lt;30,2,E46&gt;=30,1)</f>
        <v>7</v>
      </c>
      <c r="G46" s="61"/>
      <c r="H46" s="61"/>
    </row>
    <row r="47" spans="3:8" x14ac:dyDescent="0.2">
      <c r="C47" s="72" t="s">
        <v>68</v>
      </c>
      <c r="D47" s="72" t="s">
        <v>452</v>
      </c>
      <c r="E47" s="76">
        <v>5.2</v>
      </c>
      <c r="F47" s="54" cm="1">
        <f t="array" ref="F47">_xlfn.IFS(E47&lt;3.5,8,E47&lt;6.5,7,E47&lt;9.5,6,E47&lt;12.5,5,E47&lt;15.5,4,E47&lt;20,3,E47&lt;30,2,E47&gt;=30,1)</f>
        <v>7</v>
      </c>
    </row>
    <row r="48" spans="3:8" x14ac:dyDescent="0.2">
      <c r="C48" s="72" t="s">
        <v>69</v>
      </c>
      <c r="D48" s="72" t="s">
        <v>453</v>
      </c>
      <c r="E48" s="76">
        <v>4.4000000000000004</v>
      </c>
      <c r="F48" s="54" cm="1">
        <f t="array" ref="F48">_xlfn.IFS(E48&lt;3.5,8,E48&lt;6.5,7,E48&lt;9.5,6,E48&lt;12.5,5,E48&lt;15.5,4,E48&lt;20,3,E48&lt;30,2,E48&gt;=30,1)</f>
        <v>7</v>
      </c>
    </row>
    <row r="49" spans="3:6" x14ac:dyDescent="0.2">
      <c r="C49" s="72" t="s">
        <v>70</v>
      </c>
      <c r="D49" s="72" t="s">
        <v>454</v>
      </c>
      <c r="E49" s="76">
        <v>4.0999999999999996</v>
      </c>
      <c r="F49" s="54" cm="1">
        <f t="array" ref="F49">_xlfn.IFS(E49&lt;3.5,8,E49&lt;6.5,7,E49&lt;9.5,6,E49&lt;12.5,5,E49&lt;15.5,4,E49&lt;20,3,E49&lt;30,2,E49&gt;=30,1)</f>
        <v>7</v>
      </c>
    </row>
    <row r="50" spans="3:6" x14ac:dyDescent="0.2">
      <c r="C50" s="72" t="s">
        <v>71</v>
      </c>
      <c r="D50" s="72" t="s">
        <v>455</v>
      </c>
      <c r="E50" s="76">
        <v>7.2</v>
      </c>
      <c r="F50" s="54" cm="1">
        <f t="array" ref="F50">_xlfn.IFS(E50&lt;3.5,8,E50&lt;6.5,7,E50&lt;9.5,6,E50&lt;12.5,5,E50&lt;15.5,4,E50&lt;20,3,E50&lt;30,2,E50&gt;=30,1)</f>
        <v>6</v>
      </c>
    </row>
    <row r="51" spans="3:6" x14ac:dyDescent="0.2">
      <c r="C51" s="72" t="s">
        <v>72</v>
      </c>
      <c r="D51" s="72" t="s">
        <v>412</v>
      </c>
      <c r="E51" s="76">
        <v>6.9</v>
      </c>
      <c r="F51" s="54" cm="1">
        <f t="array" ref="F51">_xlfn.IFS(E51&lt;3.5,8,E51&lt;6.5,7,E51&lt;9.5,6,E51&lt;12.5,5,E51&lt;15.5,4,E51&lt;20,3,E51&lt;30,2,E51&gt;=30,1)</f>
        <v>6</v>
      </c>
    </row>
    <row r="52" spans="3:6" x14ac:dyDescent="0.2">
      <c r="C52" s="72" t="s">
        <v>73</v>
      </c>
      <c r="D52" s="72" t="s">
        <v>456</v>
      </c>
      <c r="E52" s="76">
        <v>6.1</v>
      </c>
      <c r="F52" s="54" cm="1">
        <f t="array" ref="F52">_xlfn.IFS(E52&lt;3.5,8,E52&lt;6.5,7,E52&lt;9.5,6,E52&lt;12.5,5,E52&lt;15.5,4,E52&lt;20,3,E52&lt;30,2,E52&gt;=30,1)</f>
        <v>7</v>
      </c>
    </row>
    <row r="53" spans="3:6" x14ac:dyDescent="0.2">
      <c r="C53" s="72" t="s">
        <v>74</v>
      </c>
      <c r="D53" s="72" t="s">
        <v>457</v>
      </c>
      <c r="E53" s="76">
        <v>6.3</v>
      </c>
      <c r="F53" s="54" cm="1">
        <f t="array" ref="F53">_xlfn.IFS(E53&lt;3.5,8,E53&lt;6.5,7,E53&lt;9.5,6,E53&lt;12.5,5,E53&lt;15.5,4,E53&lt;20,3,E53&lt;30,2,E53&gt;=30,1)</f>
        <v>7</v>
      </c>
    </row>
    <row r="54" spans="3:6" x14ac:dyDescent="0.2">
      <c r="C54" s="72" t="s">
        <v>75</v>
      </c>
      <c r="D54" s="72" t="s">
        <v>458</v>
      </c>
      <c r="E54" s="76">
        <v>6.6</v>
      </c>
      <c r="F54" s="54" cm="1">
        <f t="array" ref="F54">_xlfn.IFS(E54&lt;3.5,8,E54&lt;6.5,7,E54&lt;9.5,6,E54&lt;12.5,5,E54&lt;15.5,4,E54&lt;20,3,E54&lt;30,2,E54&gt;=30,1)</f>
        <v>6</v>
      </c>
    </row>
    <row r="55" spans="3:6" x14ac:dyDescent="0.2">
      <c r="C55" s="72" t="s">
        <v>76</v>
      </c>
      <c r="D55" s="72" t="s">
        <v>459</v>
      </c>
      <c r="E55" s="76">
        <v>5.8</v>
      </c>
      <c r="F55" s="54" cm="1">
        <f t="array" ref="F55">_xlfn.IFS(E55&lt;3.5,8,E55&lt;6.5,7,E55&lt;9.5,6,E55&lt;12.5,5,E55&lt;15.5,4,E55&lt;20,3,E55&lt;30,2,E55&gt;=30,1)</f>
        <v>7</v>
      </c>
    </row>
    <row r="56" spans="3:6" x14ac:dyDescent="0.2">
      <c r="C56" s="72" t="s">
        <v>77</v>
      </c>
      <c r="D56" s="72" t="s">
        <v>460</v>
      </c>
      <c r="E56" s="76">
        <v>5.6</v>
      </c>
      <c r="F56" s="54" cm="1">
        <f t="array" ref="F56">_xlfn.IFS(E56&lt;3.5,8,E56&lt;6.5,7,E56&lt;9.5,6,E56&lt;12.5,5,E56&lt;15.5,4,E56&lt;20,3,E56&lt;30,2,E56&gt;=30,1)</f>
        <v>7</v>
      </c>
    </row>
    <row r="57" spans="3:6" x14ac:dyDescent="0.2">
      <c r="C57" s="72" t="s">
        <v>78</v>
      </c>
      <c r="D57" s="72" t="s">
        <v>461</v>
      </c>
      <c r="E57" s="76">
        <v>4.5</v>
      </c>
      <c r="F57" s="54" cm="1">
        <f t="array" ref="F57">_xlfn.IFS(E57&lt;3.5,8,E57&lt;6.5,7,E57&lt;9.5,6,E57&lt;12.5,5,E57&lt;15.5,4,E57&lt;20,3,E57&lt;30,2,E57&gt;=30,1)</f>
        <v>7</v>
      </c>
    </row>
    <row r="58" spans="3:6" x14ac:dyDescent="0.2">
      <c r="C58" s="72" t="s">
        <v>79</v>
      </c>
      <c r="D58" s="72" t="s">
        <v>462</v>
      </c>
      <c r="E58" s="76">
        <v>4.5</v>
      </c>
      <c r="F58" s="54" cm="1">
        <f t="array" ref="F58">_xlfn.IFS(E58&lt;3.5,8,E58&lt;6.5,7,E58&lt;9.5,6,E58&lt;12.5,5,E58&lt;15.5,4,E58&lt;20,3,E58&lt;30,2,E58&gt;=30,1)</f>
        <v>7</v>
      </c>
    </row>
    <row r="59" spans="3:6" x14ac:dyDescent="0.2">
      <c r="C59" s="72" t="s">
        <v>80</v>
      </c>
      <c r="D59" s="72" t="s">
        <v>463</v>
      </c>
      <c r="E59" s="76">
        <v>3.7</v>
      </c>
      <c r="F59" s="54" cm="1">
        <f t="array" ref="F59">_xlfn.IFS(E59&lt;3.5,8,E59&lt;6.5,7,E59&lt;9.5,6,E59&lt;12.5,5,E59&lt;15.5,4,E59&lt;20,3,E59&lt;30,2,E59&gt;=30,1)</f>
        <v>7</v>
      </c>
    </row>
    <row r="60" spans="3:6" x14ac:dyDescent="0.2">
      <c r="C60" s="72" t="s">
        <v>81</v>
      </c>
      <c r="D60" s="72" t="s">
        <v>464</v>
      </c>
      <c r="E60" s="76">
        <v>2</v>
      </c>
      <c r="F60" s="54" cm="1">
        <f t="array" ref="F60">_xlfn.IFS(E60&lt;3.5,8,E60&lt;6.5,7,E60&lt;9.5,6,E60&lt;12.5,5,E60&lt;15.5,4,E60&lt;20,3,E60&lt;30,2,E60&gt;=30,1)</f>
        <v>8</v>
      </c>
    </row>
    <row r="61" spans="3:6" x14ac:dyDescent="0.2">
      <c r="C61" s="72" t="s">
        <v>82</v>
      </c>
      <c r="D61" s="72" t="s">
        <v>465</v>
      </c>
      <c r="E61" s="76">
        <v>6</v>
      </c>
      <c r="F61" s="54" cm="1">
        <f t="array" ref="F61">_xlfn.IFS(E61&lt;3.5,8,E61&lt;6.5,7,E61&lt;9.5,6,E61&lt;12.5,5,E61&lt;15.5,4,E61&lt;20,3,E61&lt;30,2,E61&gt;=30,1)</f>
        <v>7</v>
      </c>
    </row>
    <row r="62" spans="3:6" x14ac:dyDescent="0.2">
      <c r="C62" s="72" t="s">
        <v>83</v>
      </c>
      <c r="D62" s="72" t="s">
        <v>466</v>
      </c>
      <c r="E62" s="76">
        <v>5.7</v>
      </c>
      <c r="F62" s="54" cm="1">
        <f t="array" ref="F62">_xlfn.IFS(E62&lt;3.5,8,E62&lt;6.5,7,E62&lt;9.5,6,E62&lt;12.5,5,E62&lt;15.5,4,E62&lt;20,3,E62&lt;30,2,E62&gt;=30,1)</f>
        <v>7</v>
      </c>
    </row>
    <row r="63" spans="3:6" x14ac:dyDescent="0.2">
      <c r="C63" s="72" t="s">
        <v>84</v>
      </c>
      <c r="D63" s="72" t="s">
        <v>467</v>
      </c>
      <c r="E63" s="76">
        <v>3.7</v>
      </c>
      <c r="F63" s="54" cm="1">
        <f t="array" ref="F63">_xlfn.IFS(E63&lt;3.5,8,E63&lt;6.5,7,E63&lt;9.5,6,E63&lt;12.5,5,E63&lt;15.5,4,E63&lt;20,3,E63&lt;30,2,E63&gt;=30,1)</f>
        <v>7</v>
      </c>
    </row>
    <row r="64" spans="3:6" x14ac:dyDescent="0.2">
      <c r="C64" s="72" t="s">
        <v>85</v>
      </c>
      <c r="D64" s="72" t="s">
        <v>468</v>
      </c>
      <c r="E64" s="76">
        <v>4.8</v>
      </c>
      <c r="F64" s="54" cm="1">
        <f t="array" ref="F64">_xlfn.IFS(E64&lt;3.5,8,E64&lt;6.5,7,E64&lt;9.5,6,E64&lt;12.5,5,E64&lt;15.5,4,E64&lt;20,3,E64&lt;30,2,E64&gt;=30,1)</f>
        <v>7</v>
      </c>
    </row>
    <row r="65" spans="3:6" x14ac:dyDescent="0.2">
      <c r="C65" s="72" t="s">
        <v>86</v>
      </c>
      <c r="D65" s="72" t="s">
        <v>469</v>
      </c>
      <c r="E65" s="76">
        <v>5.7</v>
      </c>
      <c r="F65" s="54" cm="1">
        <f t="array" ref="F65">_xlfn.IFS(E65&lt;3.5,8,E65&lt;6.5,7,E65&lt;9.5,6,E65&lt;12.5,5,E65&lt;15.5,4,E65&lt;20,3,E65&lt;30,2,E65&gt;=30,1)</f>
        <v>7</v>
      </c>
    </row>
    <row r="66" spans="3:6" x14ac:dyDescent="0.2">
      <c r="C66" s="72" t="s">
        <v>87</v>
      </c>
      <c r="D66" s="72" t="s">
        <v>469</v>
      </c>
      <c r="E66" s="76">
        <v>5.7</v>
      </c>
      <c r="F66" s="54" cm="1">
        <f t="array" ref="F66">_xlfn.IFS(E66&lt;3.5,8,E66&lt;6.5,7,E66&lt;9.5,6,E66&lt;12.5,5,E66&lt;15.5,4,E66&lt;20,3,E66&lt;30,2,E66&gt;=30,1)</f>
        <v>7</v>
      </c>
    </row>
    <row r="67" spans="3:6" x14ac:dyDescent="0.2">
      <c r="C67" s="72" t="s">
        <v>88</v>
      </c>
      <c r="D67" s="72" t="s">
        <v>470</v>
      </c>
      <c r="E67" s="76">
        <v>6.3</v>
      </c>
      <c r="F67" s="54" cm="1">
        <f t="array" ref="F67">_xlfn.IFS(E67&lt;3.5,8,E67&lt;6.5,7,E67&lt;9.5,6,E67&lt;12.5,5,E67&lt;15.5,4,E67&lt;20,3,E67&lt;30,2,E67&gt;=30,1)</f>
        <v>7</v>
      </c>
    </row>
    <row r="68" spans="3:6" x14ac:dyDescent="0.2">
      <c r="C68" s="72" t="s">
        <v>89</v>
      </c>
      <c r="D68" s="72" t="s">
        <v>470</v>
      </c>
      <c r="E68" s="76">
        <v>6.3</v>
      </c>
      <c r="F68" s="54" cm="1">
        <f t="array" ref="F68">_xlfn.IFS(E68&lt;3.5,8,E68&lt;6.5,7,E68&lt;9.5,6,E68&lt;12.5,5,E68&lt;15.5,4,E68&lt;20,3,E68&lt;30,2,E68&gt;=30,1)</f>
        <v>7</v>
      </c>
    </row>
    <row r="69" spans="3:6" x14ac:dyDescent="0.2">
      <c r="C69" s="72" t="s">
        <v>90</v>
      </c>
      <c r="D69" s="72" t="s">
        <v>471</v>
      </c>
      <c r="E69" s="76">
        <v>14</v>
      </c>
      <c r="F69" s="54" cm="1">
        <f t="array" ref="F69">_xlfn.IFS(E69&lt;3.5,8,E69&lt;6.5,7,E69&lt;9.5,6,E69&lt;12.5,5,E69&lt;15.5,4,E69&lt;20,3,E69&lt;30,2,E69&gt;=30,1)</f>
        <v>4</v>
      </c>
    </row>
    <row r="70" spans="3:6" x14ac:dyDescent="0.2">
      <c r="C70" s="72" t="s">
        <v>91</v>
      </c>
      <c r="D70" s="72" t="s">
        <v>471</v>
      </c>
      <c r="E70" s="76">
        <v>14</v>
      </c>
      <c r="F70" s="54" cm="1">
        <f t="array" ref="F70">_xlfn.IFS(E70&lt;3.5,8,E70&lt;6.5,7,E70&lt;9.5,6,E70&lt;12.5,5,E70&lt;15.5,4,E70&lt;20,3,E70&lt;30,2,E70&gt;=30,1)</f>
        <v>4</v>
      </c>
    </row>
    <row r="71" spans="3:6" x14ac:dyDescent="0.2">
      <c r="C71" s="72" t="s">
        <v>92</v>
      </c>
      <c r="D71" s="72" t="s">
        <v>472</v>
      </c>
      <c r="E71" s="76">
        <v>6.7</v>
      </c>
      <c r="F71" s="54" cm="1">
        <f t="array" ref="F71">_xlfn.IFS(E71&lt;3.5,8,E71&lt;6.5,7,E71&lt;9.5,6,E71&lt;12.5,5,E71&lt;15.5,4,E71&lt;20,3,E71&lt;30,2,E71&gt;=30,1)</f>
        <v>6</v>
      </c>
    </row>
    <row r="72" spans="3:6" x14ac:dyDescent="0.2">
      <c r="C72" s="72" t="s">
        <v>93</v>
      </c>
      <c r="D72" s="72" t="s">
        <v>472</v>
      </c>
      <c r="E72" s="76">
        <v>6.7</v>
      </c>
      <c r="F72" s="54" cm="1">
        <f t="array" ref="F72">_xlfn.IFS(E72&lt;3.5,8,E72&lt;6.5,7,E72&lt;9.5,6,E72&lt;12.5,5,E72&lt;15.5,4,E72&lt;20,3,E72&lt;30,2,E72&gt;=30,1)</f>
        <v>6</v>
      </c>
    </row>
    <row r="73" spans="3:6" x14ac:dyDescent="0.2">
      <c r="C73" s="72" t="s">
        <v>94</v>
      </c>
      <c r="D73" s="72" t="s">
        <v>473</v>
      </c>
      <c r="E73" s="76">
        <v>7.4</v>
      </c>
      <c r="F73" s="54" cm="1">
        <f t="array" ref="F73">_xlfn.IFS(E73&lt;3.5,8,E73&lt;6.5,7,E73&lt;9.5,6,E73&lt;12.5,5,E73&lt;15.5,4,E73&lt;20,3,E73&lt;30,2,E73&gt;=30,1)</f>
        <v>6</v>
      </c>
    </row>
    <row r="74" spans="3:6" x14ac:dyDescent="0.2">
      <c r="C74" s="72" t="s">
        <v>95</v>
      </c>
      <c r="D74" s="72" t="s">
        <v>474</v>
      </c>
      <c r="E74" s="76">
        <v>6.3</v>
      </c>
      <c r="F74" s="54" cm="1">
        <f t="array" ref="F74">_xlfn.IFS(E74&lt;3.5,8,E74&lt;6.5,7,E74&lt;9.5,6,E74&lt;12.5,5,E74&lt;15.5,4,E74&lt;20,3,E74&lt;30,2,E74&gt;=30,1)</f>
        <v>7</v>
      </c>
    </row>
    <row r="75" spans="3:6" x14ac:dyDescent="0.2">
      <c r="C75" s="72" t="s">
        <v>96</v>
      </c>
      <c r="D75" s="72" t="s">
        <v>475</v>
      </c>
      <c r="E75" s="76">
        <v>9.6</v>
      </c>
      <c r="F75" s="54" cm="1">
        <f t="array" ref="F75">_xlfn.IFS(E75&lt;3.5,8,E75&lt;6.5,7,E75&lt;9.5,6,E75&lt;12.5,5,E75&lt;15.5,4,E75&lt;20,3,E75&lt;30,2,E75&gt;=30,1)</f>
        <v>5</v>
      </c>
    </row>
    <row r="76" spans="3:6" x14ac:dyDescent="0.2">
      <c r="C76" s="72" t="s">
        <v>97</v>
      </c>
      <c r="D76" s="72" t="s">
        <v>476</v>
      </c>
      <c r="E76" s="76">
        <v>9.3000000000000007</v>
      </c>
      <c r="F76" s="54" cm="1">
        <f t="array" ref="F76">_xlfn.IFS(E76&lt;3.5,8,E76&lt;6.5,7,E76&lt;9.5,6,E76&lt;12.5,5,E76&lt;15.5,4,E76&lt;20,3,E76&lt;30,2,E76&gt;=30,1)</f>
        <v>6</v>
      </c>
    </row>
    <row r="77" spans="3:6" x14ac:dyDescent="0.2">
      <c r="C77" s="72" t="s">
        <v>98</v>
      </c>
      <c r="D77" s="72" t="s">
        <v>477</v>
      </c>
      <c r="E77" s="76">
        <v>8.8000000000000007</v>
      </c>
      <c r="F77" s="54" cm="1">
        <f t="array" ref="F77">_xlfn.IFS(E77&lt;3.5,8,E77&lt;6.5,7,E77&lt;9.5,6,E77&lt;12.5,5,E77&lt;15.5,4,E77&lt;20,3,E77&lt;30,2,E77&gt;=30,1)</f>
        <v>6</v>
      </c>
    </row>
    <row r="78" spans="3:6" x14ac:dyDescent="0.2">
      <c r="C78" s="72" t="s">
        <v>99</v>
      </c>
      <c r="D78" s="72" t="s">
        <v>477</v>
      </c>
      <c r="E78" s="76">
        <v>8.8000000000000007</v>
      </c>
      <c r="F78" s="54" cm="1">
        <f t="array" ref="F78">_xlfn.IFS(E78&lt;3.5,8,E78&lt;6.5,7,E78&lt;9.5,6,E78&lt;12.5,5,E78&lt;15.5,4,E78&lt;20,3,E78&lt;30,2,E78&gt;=30,1)</f>
        <v>6</v>
      </c>
    </row>
    <row r="79" spans="3:6" x14ac:dyDescent="0.2">
      <c r="C79" s="72" t="s">
        <v>100</v>
      </c>
      <c r="D79" s="72" t="s">
        <v>478</v>
      </c>
      <c r="E79" s="76">
        <v>7.7</v>
      </c>
      <c r="F79" s="54" cm="1">
        <f t="array" ref="F79">_xlfn.IFS(E79&lt;3.5,8,E79&lt;6.5,7,E79&lt;9.5,6,E79&lt;12.5,5,E79&lt;15.5,4,E79&lt;20,3,E79&lt;30,2,E79&gt;=30,1)</f>
        <v>6</v>
      </c>
    </row>
    <row r="80" spans="3:6" x14ac:dyDescent="0.2">
      <c r="C80" s="72" t="s">
        <v>101</v>
      </c>
      <c r="D80" s="72" t="s">
        <v>479</v>
      </c>
      <c r="E80" s="76">
        <v>8.3000000000000007</v>
      </c>
      <c r="F80" s="54" cm="1">
        <f t="array" ref="F80">_xlfn.IFS(E80&lt;3.5,8,E80&lt;6.5,7,E80&lt;9.5,6,E80&lt;12.5,5,E80&lt;15.5,4,E80&lt;20,3,E80&lt;30,2,E80&gt;=30,1)</f>
        <v>6</v>
      </c>
    </row>
    <row r="81" spans="3:6" x14ac:dyDescent="0.2">
      <c r="C81" s="72" t="s">
        <v>102</v>
      </c>
      <c r="D81" s="72" t="s">
        <v>480</v>
      </c>
      <c r="E81" s="76">
        <v>8.5</v>
      </c>
      <c r="F81" s="54" cm="1">
        <f t="array" ref="F81">_xlfn.IFS(E81&lt;3.5,8,E81&lt;6.5,7,E81&lt;9.5,6,E81&lt;12.5,5,E81&lt;15.5,4,E81&lt;20,3,E81&lt;30,2,E81&gt;=30,1)</f>
        <v>6</v>
      </c>
    </row>
    <row r="82" spans="3:6" x14ac:dyDescent="0.2">
      <c r="C82" s="72" t="s">
        <v>103</v>
      </c>
      <c r="D82" s="72" t="s">
        <v>481</v>
      </c>
      <c r="E82" s="76">
        <v>7.2</v>
      </c>
      <c r="F82" s="54" cm="1">
        <f t="array" ref="F82">_xlfn.IFS(E82&lt;3.5,8,E82&lt;6.5,7,E82&lt;9.5,6,E82&lt;12.5,5,E82&lt;15.5,4,E82&lt;20,3,E82&lt;30,2,E82&gt;=30,1)</f>
        <v>6</v>
      </c>
    </row>
    <row r="83" spans="3:6" x14ac:dyDescent="0.2">
      <c r="C83" s="72" t="s">
        <v>104</v>
      </c>
      <c r="D83" s="72" t="s">
        <v>482</v>
      </c>
      <c r="E83" s="76">
        <v>7.1</v>
      </c>
      <c r="F83" s="54" cm="1">
        <f t="array" ref="F83">_xlfn.IFS(E83&lt;3.5,8,E83&lt;6.5,7,E83&lt;9.5,6,E83&lt;12.5,5,E83&lt;15.5,4,E83&lt;20,3,E83&lt;30,2,E83&gt;=30,1)</f>
        <v>6</v>
      </c>
    </row>
    <row r="84" spans="3:6" x14ac:dyDescent="0.2">
      <c r="C84" s="72" t="s">
        <v>105</v>
      </c>
      <c r="D84" s="72" t="s">
        <v>483</v>
      </c>
      <c r="E84" s="76">
        <v>9.1</v>
      </c>
      <c r="F84" s="54" cm="1">
        <f t="array" ref="F84">_xlfn.IFS(E84&lt;3.5,8,E84&lt;6.5,7,E84&lt;9.5,6,E84&lt;12.5,5,E84&lt;15.5,4,E84&lt;20,3,E84&lt;30,2,E84&gt;=30,1)</f>
        <v>6</v>
      </c>
    </row>
    <row r="85" spans="3:6" x14ac:dyDescent="0.2">
      <c r="C85" s="72" t="s">
        <v>106</v>
      </c>
      <c r="D85" s="72" t="s">
        <v>484</v>
      </c>
      <c r="E85" s="76">
        <v>9.1</v>
      </c>
      <c r="F85" s="54" cm="1">
        <f t="array" ref="F85">_xlfn.IFS(E85&lt;3.5,8,E85&lt;6.5,7,E85&lt;9.5,6,E85&lt;12.5,5,E85&lt;15.5,4,E85&lt;20,3,E85&lt;30,2,E85&gt;=30,1)</f>
        <v>6</v>
      </c>
    </row>
    <row r="86" spans="3:6" x14ac:dyDescent="0.2">
      <c r="C86" s="72" t="s">
        <v>107</v>
      </c>
      <c r="D86" s="72" t="s">
        <v>485</v>
      </c>
      <c r="E86" s="76">
        <v>9.4</v>
      </c>
      <c r="F86" s="54" cm="1">
        <f t="array" ref="F86">_xlfn.IFS(E86&lt;3.5,8,E86&lt;6.5,7,E86&lt;9.5,6,E86&lt;12.5,5,E86&lt;15.5,4,E86&lt;20,3,E86&lt;30,2,E86&gt;=30,1)</f>
        <v>6</v>
      </c>
    </row>
    <row r="87" spans="3:6" x14ac:dyDescent="0.2">
      <c r="C87" s="72" t="s">
        <v>108</v>
      </c>
      <c r="D87" s="72" t="s">
        <v>486</v>
      </c>
      <c r="E87" s="76">
        <v>9.4</v>
      </c>
      <c r="F87" s="54" cm="1">
        <f t="array" ref="F87">_xlfn.IFS(E87&lt;3.5,8,E87&lt;6.5,7,E87&lt;9.5,6,E87&lt;12.5,5,E87&lt;15.5,4,E87&lt;20,3,E87&lt;30,2,E87&gt;=30,1)</f>
        <v>6</v>
      </c>
    </row>
    <row r="88" spans="3:6" x14ac:dyDescent="0.2">
      <c r="C88" s="72" t="s">
        <v>109</v>
      </c>
      <c r="D88" s="72" t="s">
        <v>487</v>
      </c>
      <c r="E88" s="76">
        <v>8</v>
      </c>
      <c r="F88" s="54" cm="1">
        <f t="array" ref="F88">_xlfn.IFS(E88&lt;3.5,8,E88&lt;6.5,7,E88&lt;9.5,6,E88&lt;12.5,5,E88&lt;15.5,4,E88&lt;20,3,E88&lt;30,2,E88&gt;=30,1)</f>
        <v>6</v>
      </c>
    </row>
    <row r="89" spans="3:6" x14ac:dyDescent="0.2">
      <c r="C89" s="72" t="s">
        <v>110</v>
      </c>
      <c r="D89" s="72" t="s">
        <v>488</v>
      </c>
      <c r="E89" s="76">
        <v>8.8000000000000007</v>
      </c>
      <c r="F89" s="54" cm="1">
        <f t="array" ref="F89">_xlfn.IFS(E89&lt;3.5,8,E89&lt;6.5,7,E89&lt;9.5,6,E89&lt;12.5,5,E89&lt;15.5,4,E89&lt;20,3,E89&lt;30,2,E89&gt;=30,1)</f>
        <v>6</v>
      </c>
    </row>
    <row r="90" spans="3:6" x14ac:dyDescent="0.2">
      <c r="C90" s="72" t="s">
        <v>111</v>
      </c>
      <c r="D90" s="72" t="s">
        <v>489</v>
      </c>
      <c r="E90" s="76">
        <v>7.4</v>
      </c>
      <c r="F90" s="54" cm="1">
        <f t="array" ref="F90">_xlfn.IFS(E90&lt;3.5,8,E90&lt;6.5,7,E90&lt;9.5,6,E90&lt;12.5,5,E90&lt;15.5,4,E90&lt;20,3,E90&lt;30,2,E90&gt;=30,1)</f>
        <v>6</v>
      </c>
    </row>
    <row r="91" spans="3:6" x14ac:dyDescent="0.2">
      <c r="C91" s="72" t="s">
        <v>112</v>
      </c>
      <c r="D91" s="72" t="s">
        <v>490</v>
      </c>
      <c r="E91" s="76">
        <v>8</v>
      </c>
      <c r="F91" s="54" cm="1">
        <f t="array" ref="F91">_xlfn.IFS(E91&lt;3.5,8,E91&lt;6.5,7,E91&lt;9.5,6,E91&lt;12.5,5,E91&lt;15.5,4,E91&lt;20,3,E91&lt;30,2,E91&gt;=30,1)</f>
        <v>6</v>
      </c>
    </row>
    <row r="92" spans="3:6" x14ac:dyDescent="0.2">
      <c r="C92" s="72" t="s">
        <v>113</v>
      </c>
      <c r="D92" s="72" t="s">
        <v>491</v>
      </c>
      <c r="E92" s="76">
        <v>3.5</v>
      </c>
      <c r="F92" s="54" cm="1">
        <f t="array" ref="F92">_xlfn.IFS(E92&lt;3.5,8,E92&lt;6.5,7,E92&lt;9.5,6,E92&lt;12.5,5,E92&lt;15.5,4,E92&lt;20,3,E92&lt;30,2,E92&gt;=30,1)</f>
        <v>7</v>
      </c>
    </row>
    <row r="93" spans="3:6" x14ac:dyDescent="0.2">
      <c r="C93" s="72" t="s">
        <v>114</v>
      </c>
      <c r="D93" s="72" t="s">
        <v>492</v>
      </c>
      <c r="E93" s="76">
        <v>8.1</v>
      </c>
      <c r="F93" s="54" cm="1">
        <f t="array" ref="F93">_xlfn.IFS(E93&lt;3.5,8,E93&lt;6.5,7,E93&lt;9.5,6,E93&lt;12.5,5,E93&lt;15.5,4,E93&lt;20,3,E93&lt;30,2,E93&gt;=30,1)</f>
        <v>6</v>
      </c>
    </row>
    <row r="94" spans="3:6" x14ac:dyDescent="0.2">
      <c r="C94" s="72" t="s">
        <v>115</v>
      </c>
      <c r="D94" s="72" t="s">
        <v>493</v>
      </c>
      <c r="E94" s="76">
        <v>9</v>
      </c>
      <c r="F94" s="54" cm="1">
        <f t="array" ref="F94">_xlfn.IFS(E94&lt;3.5,8,E94&lt;6.5,7,E94&lt;9.5,6,E94&lt;12.5,5,E94&lt;15.5,4,E94&lt;20,3,E94&lt;30,2,E94&gt;=30,1)</f>
        <v>6</v>
      </c>
    </row>
    <row r="95" spans="3:6" x14ac:dyDescent="0.2">
      <c r="C95" s="72" t="s">
        <v>116</v>
      </c>
      <c r="D95" s="72" t="s">
        <v>493</v>
      </c>
      <c r="E95" s="76">
        <v>9</v>
      </c>
      <c r="F95" s="54" cm="1">
        <f t="array" ref="F95">_xlfn.IFS(E95&lt;3.5,8,E95&lt;6.5,7,E95&lt;9.5,6,E95&lt;12.5,5,E95&lt;15.5,4,E95&lt;20,3,E95&lt;30,2,E95&gt;=30,1)</f>
        <v>6</v>
      </c>
    </row>
    <row r="96" spans="3:6" x14ac:dyDescent="0.2">
      <c r="C96" s="72" t="s">
        <v>117</v>
      </c>
      <c r="D96" s="72" t="s">
        <v>494</v>
      </c>
      <c r="E96" s="76">
        <v>4.4000000000000004</v>
      </c>
      <c r="F96" s="54" cm="1">
        <f t="array" ref="F96">_xlfn.IFS(E96&lt;3.5,8,E96&lt;6.5,7,E96&lt;9.5,6,E96&lt;12.5,5,E96&lt;15.5,4,E96&lt;20,3,E96&lt;30,2,E96&gt;=30,1)</f>
        <v>7</v>
      </c>
    </row>
    <row r="97" spans="3:6" x14ac:dyDescent="0.2">
      <c r="C97" s="72" t="s">
        <v>118</v>
      </c>
      <c r="D97" s="72" t="s">
        <v>495</v>
      </c>
      <c r="E97" s="76">
        <v>3.8</v>
      </c>
      <c r="F97" s="54" cm="1">
        <f t="array" ref="F97">_xlfn.IFS(E97&lt;3.5,8,E97&lt;6.5,7,E97&lt;9.5,6,E97&lt;12.5,5,E97&lt;15.5,4,E97&lt;20,3,E97&lt;30,2,E97&gt;=30,1)</f>
        <v>7</v>
      </c>
    </row>
    <row r="98" spans="3:6" x14ac:dyDescent="0.2">
      <c r="C98" s="72" t="s">
        <v>119</v>
      </c>
      <c r="D98" s="72" t="s">
        <v>496</v>
      </c>
      <c r="E98" s="76">
        <v>4.8</v>
      </c>
      <c r="F98" s="54" cm="1">
        <f t="array" ref="F98">_xlfn.IFS(E98&lt;3.5,8,E98&lt;6.5,7,E98&lt;9.5,6,E98&lt;12.5,5,E98&lt;15.5,4,E98&lt;20,3,E98&lt;30,2,E98&gt;=30,1)</f>
        <v>7</v>
      </c>
    </row>
    <row r="99" spans="3:6" x14ac:dyDescent="0.2">
      <c r="C99" s="72" t="s">
        <v>120</v>
      </c>
      <c r="D99" s="72" t="s">
        <v>497</v>
      </c>
      <c r="E99" s="76">
        <v>4.7</v>
      </c>
      <c r="F99" s="54" cm="1">
        <f t="array" ref="F99">_xlfn.IFS(E99&lt;3.5,8,E99&lt;6.5,7,E99&lt;9.5,6,E99&lt;12.5,5,E99&lt;15.5,4,E99&lt;20,3,E99&lt;30,2,E99&gt;=30,1)</f>
        <v>7</v>
      </c>
    </row>
    <row r="100" spans="3:6" x14ac:dyDescent="0.2">
      <c r="C100" s="72" t="s">
        <v>121</v>
      </c>
      <c r="D100" s="72" t="s">
        <v>498</v>
      </c>
      <c r="E100" s="76">
        <v>4.7</v>
      </c>
      <c r="F100" s="54" cm="1">
        <f t="array" ref="F100">_xlfn.IFS(E100&lt;3.5,8,E100&lt;6.5,7,E100&lt;9.5,6,E100&lt;12.5,5,E100&lt;15.5,4,E100&lt;20,3,E100&lt;30,2,E100&gt;=30,1)</f>
        <v>7</v>
      </c>
    </row>
    <row r="101" spans="3:6" x14ac:dyDescent="0.2">
      <c r="C101" s="72" t="s">
        <v>122</v>
      </c>
      <c r="D101" s="72" t="s">
        <v>498</v>
      </c>
      <c r="E101" s="76">
        <v>4.7</v>
      </c>
      <c r="F101" s="54" cm="1">
        <f t="array" ref="F101">_xlfn.IFS(E101&lt;3.5,8,E101&lt;6.5,7,E101&lt;9.5,6,E101&lt;12.5,5,E101&lt;15.5,4,E101&lt;20,3,E101&lt;30,2,E101&gt;=30,1)</f>
        <v>7</v>
      </c>
    </row>
    <row r="102" spans="3:6" x14ac:dyDescent="0.2">
      <c r="C102" s="72" t="s">
        <v>123</v>
      </c>
      <c r="D102" s="72" t="s">
        <v>499</v>
      </c>
      <c r="E102" s="76">
        <v>6.7</v>
      </c>
      <c r="F102" s="54" cm="1">
        <f t="array" ref="F102">_xlfn.IFS(E102&lt;3.5,8,E102&lt;6.5,7,E102&lt;9.5,6,E102&lt;12.5,5,E102&lt;15.5,4,E102&lt;20,3,E102&lt;30,2,E102&gt;=30,1)</f>
        <v>6</v>
      </c>
    </row>
    <row r="103" spans="3:6" x14ac:dyDescent="0.2">
      <c r="C103" s="72" t="s">
        <v>124</v>
      </c>
      <c r="D103" s="72" t="s">
        <v>499</v>
      </c>
      <c r="E103" s="76">
        <v>6.7</v>
      </c>
      <c r="F103" s="54" cm="1">
        <f t="array" ref="F103">_xlfn.IFS(E103&lt;3.5,8,E103&lt;6.5,7,E103&lt;9.5,6,E103&lt;12.5,5,E103&lt;15.5,4,E103&lt;20,3,E103&lt;30,2,E103&gt;=30,1)</f>
        <v>6</v>
      </c>
    </row>
    <row r="104" spans="3:6" x14ac:dyDescent="0.2">
      <c r="C104" s="72" t="s">
        <v>125</v>
      </c>
      <c r="D104" s="72" t="s">
        <v>500</v>
      </c>
      <c r="E104" s="76">
        <v>8.4</v>
      </c>
      <c r="F104" s="54" cm="1">
        <f t="array" ref="F104">_xlfn.IFS(E104&lt;3.5,8,E104&lt;6.5,7,E104&lt;9.5,6,E104&lt;12.5,5,E104&lt;15.5,4,E104&lt;20,3,E104&lt;30,2,E104&gt;=30,1)</f>
        <v>6</v>
      </c>
    </row>
    <row r="105" spans="3:6" x14ac:dyDescent="0.2">
      <c r="C105" s="72" t="s">
        <v>126</v>
      </c>
      <c r="D105" s="72" t="s">
        <v>500</v>
      </c>
      <c r="E105" s="76">
        <v>8.4</v>
      </c>
      <c r="F105" s="54" cm="1">
        <f t="array" ref="F105">_xlfn.IFS(E105&lt;3.5,8,E105&lt;6.5,7,E105&lt;9.5,6,E105&lt;12.5,5,E105&lt;15.5,4,E105&lt;20,3,E105&lt;30,2,E105&gt;=30,1)</f>
        <v>6</v>
      </c>
    </row>
    <row r="106" spans="3:6" x14ac:dyDescent="0.2">
      <c r="C106" s="72" t="s">
        <v>127</v>
      </c>
      <c r="D106" s="72" t="s">
        <v>4</v>
      </c>
      <c r="E106" s="76">
        <v>2.5</v>
      </c>
      <c r="F106" s="54" cm="1">
        <f t="array" ref="F106">_xlfn.IFS(E106&lt;3.5,8,E106&lt;6.5,7,E106&lt;9.5,6,E106&lt;12.5,5,E106&lt;15.5,4,E106&lt;20,3,E106&lt;30,2,E106&gt;=30,1)</f>
        <v>8</v>
      </c>
    </row>
    <row r="107" spans="3:6" x14ac:dyDescent="0.2">
      <c r="C107" s="72" t="s">
        <v>128</v>
      </c>
      <c r="D107" s="72" t="s">
        <v>413</v>
      </c>
      <c r="E107" s="76">
        <v>6</v>
      </c>
      <c r="F107" s="54" cm="1">
        <f t="array" ref="F107">_xlfn.IFS(E107&lt;3.5,8,E107&lt;6.5,7,E107&lt;9.5,6,E107&lt;12.5,5,E107&lt;15.5,4,E107&lt;20,3,E107&lt;30,2,E107&gt;=30,1)</f>
        <v>7</v>
      </c>
    </row>
    <row r="108" spans="3:6" x14ac:dyDescent="0.2">
      <c r="C108" s="72" t="s">
        <v>129</v>
      </c>
      <c r="D108" s="72" t="s">
        <v>501</v>
      </c>
      <c r="E108" s="76">
        <v>3</v>
      </c>
      <c r="F108" s="54" cm="1">
        <f t="array" ref="F108">_xlfn.IFS(E108&lt;3.5,8,E108&lt;6.5,7,E108&lt;9.5,6,E108&lt;12.5,5,E108&lt;15.5,4,E108&lt;20,3,E108&lt;30,2,E108&gt;=30,1)</f>
        <v>8</v>
      </c>
    </row>
    <row r="109" spans="3:6" x14ac:dyDescent="0.2">
      <c r="C109" s="72" t="s">
        <v>130</v>
      </c>
      <c r="D109" s="72" t="s">
        <v>502</v>
      </c>
      <c r="E109" s="76">
        <v>6.5</v>
      </c>
      <c r="F109" s="54" cm="1">
        <f t="array" ref="F109">_xlfn.IFS(E109&lt;3.5,8,E109&lt;6.5,7,E109&lt;9.5,6,E109&lt;12.5,5,E109&lt;15.5,4,E109&lt;20,3,E109&lt;30,2,E109&gt;=30,1)</f>
        <v>6</v>
      </c>
    </row>
    <row r="110" spans="3:6" x14ac:dyDescent="0.2">
      <c r="C110" s="72" t="s">
        <v>131</v>
      </c>
      <c r="D110" s="72" t="s">
        <v>503</v>
      </c>
      <c r="E110" s="76">
        <v>6.7</v>
      </c>
      <c r="F110" s="54" cm="1">
        <f t="array" ref="F110">_xlfn.IFS(E110&lt;3.5,8,E110&lt;6.5,7,E110&lt;9.5,6,E110&lt;12.5,5,E110&lt;15.5,4,E110&lt;20,3,E110&lt;30,2,E110&gt;=30,1)</f>
        <v>6</v>
      </c>
    </row>
    <row r="111" spans="3:6" x14ac:dyDescent="0.2">
      <c r="C111" s="72" t="s">
        <v>132</v>
      </c>
      <c r="D111" s="72" t="s">
        <v>5</v>
      </c>
      <c r="E111" s="76">
        <v>13.5</v>
      </c>
      <c r="F111" s="54" cm="1">
        <f t="array" ref="F111">_xlfn.IFS(E111&lt;3.5,8,E111&lt;6.5,7,E111&lt;9.5,6,E111&lt;12.5,5,E111&lt;15.5,4,E111&lt;20,3,E111&lt;30,2,E111&gt;=30,1)</f>
        <v>4</v>
      </c>
    </row>
    <row r="112" spans="3:6" x14ac:dyDescent="0.2">
      <c r="C112" s="72" t="s">
        <v>133</v>
      </c>
      <c r="D112" s="72" t="s">
        <v>504</v>
      </c>
      <c r="E112" s="76">
        <v>14.6</v>
      </c>
      <c r="F112" s="54" cm="1">
        <f t="array" ref="F112">_xlfn.IFS(E112&lt;3.5,8,E112&lt;6.5,7,E112&lt;9.5,6,E112&lt;12.5,5,E112&lt;15.5,4,E112&lt;20,3,E112&lt;30,2,E112&gt;=30,1)</f>
        <v>4</v>
      </c>
    </row>
    <row r="113" spans="3:6" x14ac:dyDescent="0.2">
      <c r="C113" s="72" t="s">
        <v>134</v>
      </c>
      <c r="D113" s="72" t="s">
        <v>504</v>
      </c>
      <c r="E113" s="76">
        <v>14.6</v>
      </c>
      <c r="F113" s="54" cm="1">
        <f t="array" ref="F113">_xlfn.IFS(E113&lt;3.5,8,E113&lt;6.5,7,E113&lt;9.5,6,E113&lt;12.5,5,E113&lt;15.5,4,E113&lt;20,3,E113&lt;30,2,E113&gt;=30,1)</f>
        <v>4</v>
      </c>
    </row>
    <row r="114" spans="3:6" x14ac:dyDescent="0.2">
      <c r="C114" s="72" t="s">
        <v>135</v>
      </c>
      <c r="D114" s="72" t="s">
        <v>505</v>
      </c>
      <c r="E114" s="76">
        <v>9.8000000000000007</v>
      </c>
      <c r="F114" s="54" cm="1">
        <f t="array" ref="F114">_xlfn.IFS(E114&lt;3.5,8,E114&lt;6.5,7,E114&lt;9.5,6,E114&lt;12.5,5,E114&lt;15.5,4,E114&lt;20,3,E114&lt;30,2,E114&gt;=30,1)</f>
        <v>5</v>
      </c>
    </row>
    <row r="115" spans="3:6" x14ac:dyDescent="0.2">
      <c r="C115" s="72" t="s">
        <v>136</v>
      </c>
      <c r="D115" s="72" t="s">
        <v>506</v>
      </c>
      <c r="E115" s="76">
        <v>9.3000000000000007</v>
      </c>
      <c r="F115" s="54" cm="1">
        <f t="array" ref="F115">_xlfn.IFS(E115&lt;3.5,8,E115&lt;6.5,7,E115&lt;9.5,6,E115&lt;12.5,5,E115&lt;15.5,4,E115&lt;20,3,E115&lt;30,2,E115&gt;=30,1)</f>
        <v>6</v>
      </c>
    </row>
    <row r="116" spans="3:6" x14ac:dyDescent="0.2">
      <c r="C116" s="72" t="s">
        <v>137</v>
      </c>
      <c r="D116" s="72" t="s">
        <v>507</v>
      </c>
      <c r="E116" s="76">
        <v>9</v>
      </c>
      <c r="F116" s="54" cm="1">
        <f t="array" ref="F116">_xlfn.IFS(E116&lt;3.5,8,E116&lt;6.5,7,E116&lt;9.5,6,E116&lt;12.5,5,E116&lt;15.5,4,E116&lt;20,3,E116&lt;30,2,E116&gt;=30,1)</f>
        <v>6</v>
      </c>
    </row>
    <row r="117" spans="3:6" x14ac:dyDescent="0.2">
      <c r="C117" s="72" t="s">
        <v>138</v>
      </c>
      <c r="D117" s="72" t="s">
        <v>508</v>
      </c>
      <c r="E117" s="76">
        <v>10.4</v>
      </c>
      <c r="F117" s="54" cm="1">
        <f t="array" ref="F117">_xlfn.IFS(E117&lt;3.5,8,E117&lt;6.5,7,E117&lt;9.5,6,E117&lt;12.5,5,E117&lt;15.5,4,E117&lt;20,3,E117&lt;30,2,E117&gt;=30,1)</f>
        <v>5</v>
      </c>
    </row>
    <row r="118" spans="3:6" x14ac:dyDescent="0.2">
      <c r="C118" s="72" t="s">
        <v>139</v>
      </c>
      <c r="D118" s="72" t="s">
        <v>509</v>
      </c>
      <c r="E118" s="76">
        <v>13.6</v>
      </c>
      <c r="F118" s="54" cm="1">
        <f t="array" ref="F118">_xlfn.IFS(E118&lt;3.5,8,E118&lt;6.5,7,E118&lt;9.5,6,E118&lt;12.5,5,E118&lt;15.5,4,E118&lt;20,3,E118&lt;30,2,E118&gt;=30,1)</f>
        <v>4</v>
      </c>
    </row>
    <row r="119" spans="3:6" x14ac:dyDescent="0.2">
      <c r="C119" s="72" t="s">
        <v>140</v>
      </c>
      <c r="D119" s="72" t="s">
        <v>510</v>
      </c>
      <c r="E119" s="76">
        <v>12.6</v>
      </c>
      <c r="F119" s="54" cm="1">
        <f t="array" ref="F119">_xlfn.IFS(E119&lt;3.5,8,E119&lt;6.5,7,E119&lt;9.5,6,E119&lt;12.5,5,E119&lt;15.5,4,E119&lt;20,3,E119&lt;30,2,E119&gt;=30,1)</f>
        <v>4</v>
      </c>
    </row>
    <row r="120" spans="3:6" x14ac:dyDescent="0.2">
      <c r="C120" s="72" t="s">
        <v>141</v>
      </c>
      <c r="D120" s="72" t="s">
        <v>511</v>
      </c>
      <c r="E120" s="76">
        <v>15.3</v>
      </c>
      <c r="F120" s="54" cm="1">
        <f t="array" ref="F120">_xlfn.IFS(E120&lt;3.5,8,E120&lt;6.5,7,E120&lt;9.5,6,E120&lt;12.5,5,E120&lt;15.5,4,E120&lt;20,3,E120&lt;30,2,E120&gt;=30,1)</f>
        <v>4</v>
      </c>
    </row>
    <row r="121" spans="3:6" x14ac:dyDescent="0.2">
      <c r="C121" s="72" t="s">
        <v>142</v>
      </c>
      <c r="D121" s="72" t="s">
        <v>512</v>
      </c>
      <c r="E121" s="76">
        <v>15</v>
      </c>
      <c r="F121" s="54" cm="1">
        <f t="array" ref="F121">_xlfn.IFS(E121&lt;3.5,8,E121&lt;6.5,7,E121&lt;9.5,6,E121&lt;12.5,5,E121&lt;15.5,4,E121&lt;20,3,E121&lt;30,2,E121&gt;=30,1)</f>
        <v>4</v>
      </c>
    </row>
    <row r="122" spans="3:6" x14ac:dyDescent="0.2">
      <c r="C122" s="72" t="s">
        <v>143</v>
      </c>
      <c r="D122" s="72" t="s">
        <v>513</v>
      </c>
      <c r="E122" s="76">
        <v>4.4000000000000004</v>
      </c>
      <c r="F122" s="54" cm="1">
        <f t="array" ref="F122">_xlfn.IFS(E122&lt;3.5,8,E122&lt;6.5,7,E122&lt;9.5,6,E122&lt;12.5,5,E122&lt;15.5,4,E122&lt;20,3,E122&lt;30,2,E122&gt;=30,1)</f>
        <v>7</v>
      </c>
    </row>
    <row r="123" spans="3:6" x14ac:dyDescent="0.2">
      <c r="C123" s="72" t="s">
        <v>144</v>
      </c>
      <c r="D123" s="72" t="s">
        <v>514</v>
      </c>
      <c r="E123" s="76">
        <v>13.5</v>
      </c>
      <c r="F123" s="54" cm="1">
        <f t="array" ref="F123">_xlfn.IFS(E123&lt;3.5,8,E123&lt;6.5,7,E123&lt;9.5,6,E123&lt;12.5,5,E123&lt;15.5,4,E123&lt;20,3,E123&lt;30,2,E123&gt;=30,1)</f>
        <v>4</v>
      </c>
    </row>
    <row r="124" spans="3:6" x14ac:dyDescent="0.2">
      <c r="C124" s="72" t="s">
        <v>145</v>
      </c>
      <c r="D124" s="72" t="s">
        <v>515</v>
      </c>
      <c r="E124" s="76">
        <v>6.3</v>
      </c>
      <c r="F124" s="54" cm="1">
        <f t="array" ref="F124">_xlfn.IFS(E124&lt;3.5,8,E124&lt;6.5,7,E124&lt;9.5,6,E124&lt;12.5,5,E124&lt;15.5,4,E124&lt;20,3,E124&lt;30,2,E124&gt;=30,1)</f>
        <v>7</v>
      </c>
    </row>
    <row r="125" spans="3:6" x14ac:dyDescent="0.2">
      <c r="C125" s="72" t="s">
        <v>146</v>
      </c>
      <c r="D125" s="72" t="s">
        <v>516</v>
      </c>
      <c r="E125" s="76">
        <v>14.8</v>
      </c>
      <c r="F125" s="54" cm="1">
        <f t="array" ref="F125">_xlfn.IFS(E125&lt;3.5,8,E125&lt;6.5,7,E125&lt;9.5,6,E125&lt;12.5,5,E125&lt;15.5,4,E125&lt;20,3,E125&lt;30,2,E125&gt;=30,1)</f>
        <v>4</v>
      </c>
    </row>
    <row r="126" spans="3:6" x14ac:dyDescent="0.2">
      <c r="C126" s="72" t="s">
        <v>147</v>
      </c>
      <c r="D126" s="72" t="s">
        <v>517</v>
      </c>
      <c r="E126" s="76">
        <v>20.2</v>
      </c>
      <c r="F126" s="54" cm="1">
        <f t="array" ref="F126">_xlfn.IFS(E126&lt;3.5,8,E126&lt;6.5,7,E126&lt;9.5,6,E126&lt;12.5,5,E126&lt;15.5,4,E126&lt;20,3,E126&lt;30,2,E126&gt;=30,1)</f>
        <v>2</v>
      </c>
    </row>
    <row r="127" spans="3:6" x14ac:dyDescent="0.2">
      <c r="C127" s="72" t="s">
        <v>148</v>
      </c>
      <c r="D127" s="72" t="s">
        <v>518</v>
      </c>
      <c r="E127" s="76">
        <v>9.1</v>
      </c>
      <c r="F127" s="54" cm="1">
        <f t="array" ref="F127">_xlfn.IFS(E127&lt;3.5,8,E127&lt;6.5,7,E127&lt;9.5,6,E127&lt;12.5,5,E127&lt;15.5,4,E127&lt;20,3,E127&lt;30,2,E127&gt;=30,1)</f>
        <v>6</v>
      </c>
    </row>
    <row r="128" spans="3:6" x14ac:dyDescent="0.2">
      <c r="C128" s="72" t="s">
        <v>149</v>
      </c>
      <c r="D128" s="72" t="s">
        <v>519</v>
      </c>
      <c r="E128" s="76">
        <v>17.899999999999999</v>
      </c>
      <c r="F128" s="54" cm="1">
        <f t="array" ref="F128">_xlfn.IFS(E128&lt;3.5,8,E128&lt;6.5,7,E128&lt;9.5,6,E128&lt;12.5,5,E128&lt;15.5,4,E128&lt;20,3,E128&lt;30,2,E128&gt;=30,1)</f>
        <v>3</v>
      </c>
    </row>
    <row r="129" spans="3:6" x14ac:dyDescent="0.2">
      <c r="C129" s="72" t="s">
        <v>150</v>
      </c>
      <c r="D129" s="72" t="s">
        <v>6</v>
      </c>
      <c r="E129" s="76">
        <v>9</v>
      </c>
      <c r="F129" s="54" cm="1">
        <f t="array" ref="F129">_xlfn.IFS(E129&lt;3.5,8,E129&lt;6.5,7,E129&lt;9.5,6,E129&lt;12.5,5,E129&lt;15.5,4,E129&lt;20,3,E129&lt;30,2,E129&gt;=30,1)</f>
        <v>6</v>
      </c>
    </row>
    <row r="130" spans="3:6" x14ac:dyDescent="0.2">
      <c r="C130" s="72" t="s">
        <v>151</v>
      </c>
      <c r="D130" s="72" t="s">
        <v>520</v>
      </c>
      <c r="E130" s="76">
        <v>7.5</v>
      </c>
      <c r="F130" s="54" cm="1">
        <f t="array" ref="F130">_xlfn.IFS(E130&lt;3.5,8,E130&lt;6.5,7,E130&lt;9.5,6,E130&lt;12.5,5,E130&lt;15.5,4,E130&lt;20,3,E130&lt;30,2,E130&gt;=30,1)</f>
        <v>6</v>
      </c>
    </row>
    <row r="131" spans="3:6" x14ac:dyDescent="0.2">
      <c r="C131" s="72" t="s">
        <v>152</v>
      </c>
      <c r="D131" s="72" t="s">
        <v>521</v>
      </c>
      <c r="E131" s="76">
        <v>8.1999999999999993</v>
      </c>
      <c r="F131" s="54" cm="1">
        <f t="array" ref="F131">_xlfn.IFS(E131&lt;3.5,8,E131&lt;6.5,7,E131&lt;9.5,6,E131&lt;12.5,5,E131&lt;15.5,4,E131&lt;20,3,E131&lt;30,2,E131&gt;=30,1)</f>
        <v>6</v>
      </c>
    </row>
    <row r="132" spans="3:6" x14ac:dyDescent="0.2">
      <c r="C132" s="72" t="s">
        <v>153</v>
      </c>
      <c r="D132" s="72" t="s">
        <v>522</v>
      </c>
      <c r="E132" s="76">
        <v>6.5</v>
      </c>
      <c r="F132" s="54" cm="1">
        <f t="array" ref="F132">_xlfn.IFS(E132&lt;3.5,8,E132&lt;6.5,7,E132&lt;9.5,6,E132&lt;12.5,5,E132&lt;15.5,4,E132&lt;20,3,E132&lt;30,2,E132&gt;=30,1)</f>
        <v>6</v>
      </c>
    </row>
    <row r="133" spans="3:6" x14ac:dyDescent="0.2">
      <c r="C133" s="72" t="s">
        <v>154</v>
      </c>
      <c r="D133" s="72" t="s">
        <v>523</v>
      </c>
      <c r="E133" s="76">
        <v>6.2</v>
      </c>
      <c r="F133" s="54" cm="1">
        <f t="array" ref="F133">_xlfn.IFS(E133&lt;3.5,8,E133&lt;6.5,7,E133&lt;9.5,6,E133&lt;12.5,5,E133&lt;15.5,4,E133&lt;20,3,E133&lt;30,2,E133&gt;=30,1)</f>
        <v>7</v>
      </c>
    </row>
    <row r="134" spans="3:6" x14ac:dyDescent="0.2">
      <c r="C134" s="72" t="s">
        <v>155</v>
      </c>
      <c r="D134" s="72" t="s">
        <v>524</v>
      </c>
      <c r="E134" s="76">
        <v>6.2</v>
      </c>
      <c r="F134" s="54" cm="1">
        <f t="array" ref="F134">_xlfn.IFS(E134&lt;3.5,8,E134&lt;6.5,7,E134&lt;9.5,6,E134&lt;12.5,5,E134&lt;15.5,4,E134&lt;20,3,E134&lt;30,2,E134&gt;=30,1)</f>
        <v>7</v>
      </c>
    </row>
    <row r="135" spans="3:6" x14ac:dyDescent="0.2">
      <c r="C135" s="72" t="s">
        <v>156</v>
      </c>
      <c r="D135" s="72" t="s">
        <v>525</v>
      </c>
      <c r="E135" s="76">
        <v>5.6</v>
      </c>
      <c r="F135" s="54" cm="1">
        <f t="array" ref="F135">_xlfn.IFS(E135&lt;3.5,8,E135&lt;6.5,7,E135&lt;9.5,6,E135&lt;12.5,5,E135&lt;15.5,4,E135&lt;20,3,E135&lt;30,2,E135&gt;=30,1)</f>
        <v>7</v>
      </c>
    </row>
    <row r="136" spans="3:6" x14ac:dyDescent="0.2">
      <c r="C136" s="72" t="s">
        <v>157</v>
      </c>
      <c r="D136" s="72" t="s">
        <v>526</v>
      </c>
      <c r="E136" s="76">
        <v>6.2</v>
      </c>
      <c r="F136" s="54" cm="1">
        <f t="array" ref="F136">_xlfn.IFS(E136&lt;3.5,8,E136&lt;6.5,7,E136&lt;9.5,6,E136&lt;12.5,5,E136&lt;15.5,4,E136&lt;20,3,E136&lt;30,2,E136&gt;=30,1)</f>
        <v>7</v>
      </c>
    </row>
    <row r="137" spans="3:6" x14ac:dyDescent="0.2">
      <c r="C137" s="72" t="s">
        <v>158</v>
      </c>
      <c r="D137" s="72" t="s">
        <v>527</v>
      </c>
      <c r="E137" s="76">
        <v>6.7</v>
      </c>
      <c r="F137" s="54" cm="1">
        <f t="array" ref="F137">_xlfn.IFS(E137&lt;3.5,8,E137&lt;6.5,7,E137&lt;9.5,6,E137&lt;12.5,5,E137&lt;15.5,4,E137&lt;20,3,E137&lt;30,2,E137&gt;=30,1)</f>
        <v>6</v>
      </c>
    </row>
    <row r="138" spans="3:6" x14ac:dyDescent="0.2">
      <c r="C138" s="72" t="s">
        <v>159</v>
      </c>
      <c r="D138" s="72" t="s">
        <v>528</v>
      </c>
      <c r="E138" s="76">
        <v>7.1</v>
      </c>
      <c r="F138" s="54" cm="1">
        <f t="array" ref="F138">_xlfn.IFS(E138&lt;3.5,8,E138&lt;6.5,7,E138&lt;9.5,6,E138&lt;12.5,5,E138&lt;15.5,4,E138&lt;20,3,E138&lt;30,2,E138&gt;=30,1)</f>
        <v>6</v>
      </c>
    </row>
    <row r="139" spans="3:6" x14ac:dyDescent="0.2">
      <c r="C139" s="72" t="s">
        <v>160</v>
      </c>
      <c r="D139" s="72" t="s">
        <v>529</v>
      </c>
      <c r="E139" s="76">
        <v>8.9</v>
      </c>
      <c r="F139" s="54" cm="1">
        <f t="array" ref="F139">_xlfn.IFS(E139&lt;3.5,8,E139&lt;6.5,7,E139&lt;9.5,6,E139&lt;12.5,5,E139&lt;15.5,4,E139&lt;20,3,E139&lt;30,2,E139&gt;=30,1)</f>
        <v>6</v>
      </c>
    </row>
    <row r="140" spans="3:6" x14ac:dyDescent="0.2">
      <c r="C140" s="72" t="s">
        <v>161</v>
      </c>
      <c r="D140" s="72" t="s">
        <v>529</v>
      </c>
      <c r="E140" s="76">
        <v>8.9</v>
      </c>
      <c r="F140" s="54" cm="1">
        <f t="array" ref="F140">_xlfn.IFS(E140&lt;3.5,8,E140&lt;6.5,7,E140&lt;9.5,6,E140&lt;12.5,5,E140&lt;15.5,4,E140&lt;20,3,E140&lt;30,2,E140&gt;=30,1)</f>
        <v>6</v>
      </c>
    </row>
    <row r="141" spans="3:6" x14ac:dyDescent="0.2">
      <c r="C141" s="72" t="s">
        <v>162</v>
      </c>
      <c r="D141" s="72" t="s">
        <v>530</v>
      </c>
      <c r="E141" s="76">
        <v>7.5</v>
      </c>
      <c r="F141" s="54" cm="1">
        <f t="array" ref="F141">_xlfn.IFS(E141&lt;3.5,8,E141&lt;6.5,7,E141&lt;9.5,6,E141&lt;12.5,5,E141&lt;15.5,4,E141&lt;20,3,E141&lt;30,2,E141&gt;=30,1)</f>
        <v>6</v>
      </c>
    </row>
    <row r="142" spans="3:6" x14ac:dyDescent="0.2">
      <c r="C142" s="72" t="s">
        <v>163</v>
      </c>
      <c r="D142" s="72" t="s">
        <v>531</v>
      </c>
      <c r="E142" s="76">
        <v>6.4</v>
      </c>
      <c r="F142" s="54" cm="1">
        <f t="array" ref="F142">_xlfn.IFS(E142&lt;3.5,8,E142&lt;6.5,7,E142&lt;9.5,6,E142&lt;12.5,5,E142&lt;15.5,4,E142&lt;20,3,E142&lt;30,2,E142&gt;=30,1)</f>
        <v>7</v>
      </c>
    </row>
    <row r="143" spans="3:6" x14ac:dyDescent="0.2">
      <c r="C143" s="72" t="s">
        <v>164</v>
      </c>
      <c r="D143" s="72" t="s">
        <v>532</v>
      </c>
      <c r="E143" s="76">
        <v>8.5</v>
      </c>
      <c r="F143" s="54" cm="1">
        <f t="array" ref="F143">_xlfn.IFS(E143&lt;3.5,8,E143&lt;6.5,7,E143&lt;9.5,6,E143&lt;12.5,5,E143&lt;15.5,4,E143&lt;20,3,E143&lt;30,2,E143&gt;=30,1)</f>
        <v>6</v>
      </c>
    </row>
    <row r="144" spans="3:6" x14ac:dyDescent="0.2">
      <c r="C144" s="72" t="s">
        <v>165</v>
      </c>
      <c r="D144" s="72" t="s">
        <v>533</v>
      </c>
      <c r="E144" s="76">
        <v>8</v>
      </c>
      <c r="F144" s="54" cm="1">
        <f t="array" ref="F144">_xlfn.IFS(E144&lt;3.5,8,E144&lt;6.5,7,E144&lt;9.5,6,E144&lt;12.5,5,E144&lt;15.5,4,E144&lt;20,3,E144&lt;30,2,E144&gt;=30,1)</f>
        <v>6</v>
      </c>
    </row>
    <row r="145" spans="3:6" x14ac:dyDescent="0.2">
      <c r="C145" s="72" t="s">
        <v>166</v>
      </c>
      <c r="D145" s="72" t="s">
        <v>534</v>
      </c>
      <c r="E145" s="76">
        <v>8.4</v>
      </c>
      <c r="F145" s="54" cm="1">
        <f t="array" ref="F145">_xlfn.IFS(E145&lt;3.5,8,E145&lt;6.5,7,E145&lt;9.5,6,E145&lt;12.5,5,E145&lt;15.5,4,E145&lt;20,3,E145&lt;30,2,E145&gt;=30,1)</f>
        <v>6</v>
      </c>
    </row>
    <row r="146" spans="3:6" x14ac:dyDescent="0.2">
      <c r="C146" s="72" t="s">
        <v>167</v>
      </c>
      <c r="D146" s="72" t="s">
        <v>535</v>
      </c>
      <c r="E146" s="76">
        <v>8.9</v>
      </c>
      <c r="F146" s="54" cm="1">
        <f t="array" ref="F146">_xlfn.IFS(E146&lt;3.5,8,E146&lt;6.5,7,E146&lt;9.5,6,E146&lt;12.5,5,E146&lt;15.5,4,E146&lt;20,3,E146&lt;30,2,E146&gt;=30,1)</f>
        <v>6</v>
      </c>
    </row>
    <row r="147" spans="3:6" x14ac:dyDescent="0.2">
      <c r="C147" s="72" t="s">
        <v>168</v>
      </c>
      <c r="D147" s="72" t="s">
        <v>536</v>
      </c>
      <c r="E147" s="76">
        <v>8.3000000000000007</v>
      </c>
      <c r="F147" s="54" cm="1">
        <f t="array" ref="F147">_xlfn.IFS(E147&lt;3.5,8,E147&lt;6.5,7,E147&lt;9.5,6,E147&lt;12.5,5,E147&lt;15.5,4,E147&lt;20,3,E147&lt;30,2,E147&gt;=30,1)</f>
        <v>6</v>
      </c>
    </row>
    <row r="148" spans="3:6" x14ac:dyDescent="0.2">
      <c r="C148" s="72" t="s">
        <v>169</v>
      </c>
      <c r="D148" s="72" t="s">
        <v>537</v>
      </c>
      <c r="E148" s="76">
        <v>6.1</v>
      </c>
      <c r="F148" s="54" cm="1">
        <f t="array" ref="F148">_xlfn.IFS(E148&lt;3.5,8,E148&lt;6.5,7,E148&lt;9.5,6,E148&lt;12.5,5,E148&lt;15.5,4,E148&lt;20,3,E148&lt;30,2,E148&gt;=30,1)</f>
        <v>7</v>
      </c>
    </row>
    <row r="149" spans="3:6" x14ac:dyDescent="0.2">
      <c r="C149" s="72" t="s">
        <v>170</v>
      </c>
      <c r="D149" s="72" t="s">
        <v>538</v>
      </c>
      <c r="E149" s="76">
        <v>12</v>
      </c>
      <c r="F149" s="54" cm="1">
        <f t="array" ref="F149">_xlfn.IFS(E149&lt;3.5,8,E149&lt;6.5,7,E149&lt;9.5,6,E149&lt;12.5,5,E149&lt;15.5,4,E149&lt;20,3,E149&lt;30,2,E149&gt;=30,1)</f>
        <v>5</v>
      </c>
    </row>
    <row r="150" spans="3:6" x14ac:dyDescent="0.2">
      <c r="C150" s="72" t="s">
        <v>171</v>
      </c>
      <c r="D150" s="72" t="s">
        <v>539</v>
      </c>
      <c r="E150" s="76">
        <v>12.6</v>
      </c>
      <c r="F150" s="54" cm="1">
        <f t="array" ref="F150">_xlfn.IFS(E150&lt;3.5,8,E150&lt;6.5,7,E150&lt;9.5,6,E150&lt;12.5,5,E150&lt;15.5,4,E150&lt;20,3,E150&lt;30,2,E150&gt;=30,1)</f>
        <v>4</v>
      </c>
    </row>
    <row r="151" spans="3:6" x14ac:dyDescent="0.2">
      <c r="C151" s="72" t="s">
        <v>172</v>
      </c>
      <c r="D151" s="72" t="s">
        <v>540</v>
      </c>
      <c r="E151" s="76">
        <v>8.5</v>
      </c>
      <c r="F151" s="54" cm="1">
        <f t="array" ref="F151">_xlfn.IFS(E151&lt;3.5,8,E151&lt;6.5,7,E151&lt;9.5,6,E151&lt;12.5,5,E151&lt;15.5,4,E151&lt;20,3,E151&lt;30,2,E151&gt;=30,1)</f>
        <v>6</v>
      </c>
    </row>
    <row r="152" spans="3:6" x14ac:dyDescent="0.2">
      <c r="C152" s="72" t="s">
        <v>173</v>
      </c>
      <c r="D152" s="72" t="s">
        <v>541</v>
      </c>
      <c r="E152" s="76">
        <v>19.100000000000001</v>
      </c>
      <c r="F152" s="54" cm="1">
        <f t="array" ref="F152">_xlfn.IFS(E152&lt;3.5,8,E152&lt;6.5,7,E152&lt;9.5,6,E152&lt;12.5,5,E152&lt;15.5,4,E152&lt;20,3,E152&lt;30,2,E152&gt;=30,1)</f>
        <v>3</v>
      </c>
    </row>
    <row r="153" spans="3:6" x14ac:dyDescent="0.2">
      <c r="C153" s="72" t="s">
        <v>174</v>
      </c>
      <c r="D153" s="72" t="s">
        <v>542</v>
      </c>
      <c r="E153" s="76">
        <v>9.8000000000000007</v>
      </c>
      <c r="F153" s="54" cm="1">
        <f t="array" ref="F153">_xlfn.IFS(E153&lt;3.5,8,E153&lt;6.5,7,E153&lt;9.5,6,E153&lt;12.5,5,E153&lt;15.5,4,E153&lt;20,3,E153&lt;30,2,E153&gt;=30,1)</f>
        <v>5</v>
      </c>
    </row>
    <row r="154" spans="3:6" x14ac:dyDescent="0.2">
      <c r="C154" s="72" t="s">
        <v>175</v>
      </c>
      <c r="D154" s="72" t="s">
        <v>543</v>
      </c>
      <c r="E154" s="76">
        <v>11</v>
      </c>
      <c r="F154" s="54" cm="1">
        <f t="array" ref="F154">_xlfn.IFS(E154&lt;3.5,8,E154&lt;6.5,7,E154&lt;9.5,6,E154&lt;12.5,5,E154&lt;15.5,4,E154&lt;20,3,E154&lt;30,2,E154&gt;=30,1)</f>
        <v>5</v>
      </c>
    </row>
    <row r="155" spans="3:6" x14ac:dyDescent="0.2">
      <c r="C155" s="72" t="s">
        <v>176</v>
      </c>
      <c r="D155" s="72" t="s">
        <v>543</v>
      </c>
      <c r="E155" s="76">
        <v>11</v>
      </c>
      <c r="F155" s="54" cm="1">
        <f t="array" ref="F155">_xlfn.IFS(E155&lt;3.5,8,E155&lt;6.5,7,E155&lt;9.5,6,E155&lt;12.5,5,E155&lt;15.5,4,E155&lt;20,3,E155&lt;30,2,E155&gt;=30,1)</f>
        <v>5</v>
      </c>
    </row>
    <row r="156" spans="3:6" x14ac:dyDescent="0.2">
      <c r="C156" s="72" t="s">
        <v>177</v>
      </c>
      <c r="D156" s="72" t="s">
        <v>544</v>
      </c>
      <c r="E156" s="76">
        <v>6.6</v>
      </c>
      <c r="F156" s="54" cm="1">
        <f t="array" ref="F156">_xlfn.IFS(E156&lt;3.5,8,E156&lt;6.5,7,E156&lt;9.5,6,E156&lt;12.5,5,E156&lt;15.5,4,E156&lt;20,3,E156&lt;30,2,E156&gt;=30,1)</f>
        <v>6</v>
      </c>
    </row>
    <row r="157" spans="3:6" x14ac:dyDescent="0.2">
      <c r="C157" s="72" t="s">
        <v>178</v>
      </c>
      <c r="D157" s="72" t="s">
        <v>545</v>
      </c>
      <c r="E157" s="76">
        <v>6.2</v>
      </c>
      <c r="F157" s="54" cm="1">
        <f t="array" ref="F157">_xlfn.IFS(E157&lt;3.5,8,E157&lt;6.5,7,E157&lt;9.5,6,E157&lt;12.5,5,E157&lt;15.5,4,E157&lt;20,3,E157&lt;30,2,E157&gt;=30,1)</f>
        <v>7</v>
      </c>
    </row>
    <row r="158" spans="3:6" x14ac:dyDescent="0.2">
      <c r="C158" s="72" t="s">
        <v>179</v>
      </c>
      <c r="D158" s="72" t="s">
        <v>545</v>
      </c>
      <c r="E158" s="76">
        <v>6.2</v>
      </c>
      <c r="F158" s="54" cm="1">
        <f t="array" ref="F158">_xlfn.IFS(E158&lt;3.5,8,E158&lt;6.5,7,E158&lt;9.5,6,E158&lt;12.5,5,E158&lt;15.5,4,E158&lt;20,3,E158&lt;30,2,E158&gt;=30,1)</f>
        <v>7</v>
      </c>
    </row>
    <row r="159" spans="3:6" x14ac:dyDescent="0.2">
      <c r="C159" s="72" t="s">
        <v>180</v>
      </c>
      <c r="D159" s="72" t="s">
        <v>546</v>
      </c>
      <c r="E159" s="76">
        <v>5.5</v>
      </c>
      <c r="F159" s="54" cm="1">
        <f t="array" ref="F159">_xlfn.IFS(E159&lt;3.5,8,E159&lt;6.5,7,E159&lt;9.5,6,E159&lt;12.5,5,E159&lt;15.5,4,E159&lt;20,3,E159&lt;30,2,E159&gt;=30,1)</f>
        <v>7</v>
      </c>
    </row>
    <row r="160" spans="3:6" x14ac:dyDescent="0.2">
      <c r="C160" s="72" t="s">
        <v>181</v>
      </c>
      <c r="D160" s="72" t="s">
        <v>546</v>
      </c>
      <c r="E160" s="76">
        <v>5.5</v>
      </c>
      <c r="F160" s="54" cm="1">
        <f t="array" ref="F160">_xlfn.IFS(E160&lt;3.5,8,E160&lt;6.5,7,E160&lt;9.5,6,E160&lt;12.5,5,E160&lt;15.5,4,E160&lt;20,3,E160&lt;30,2,E160&gt;=30,1)</f>
        <v>7</v>
      </c>
    </row>
    <row r="161" spans="3:6" x14ac:dyDescent="0.2">
      <c r="C161" s="72" t="s">
        <v>182</v>
      </c>
      <c r="D161" s="72" t="s">
        <v>547</v>
      </c>
      <c r="E161" s="76">
        <v>5.8</v>
      </c>
      <c r="F161" s="54" cm="1">
        <f t="array" ref="F161">_xlfn.IFS(E161&lt;3.5,8,E161&lt;6.5,7,E161&lt;9.5,6,E161&lt;12.5,5,E161&lt;15.5,4,E161&lt;20,3,E161&lt;30,2,E161&gt;=30,1)</f>
        <v>7</v>
      </c>
    </row>
    <row r="162" spans="3:6" x14ac:dyDescent="0.2">
      <c r="C162" s="72" t="s">
        <v>183</v>
      </c>
      <c r="D162" s="72" t="s">
        <v>548</v>
      </c>
      <c r="E162" s="76">
        <v>6</v>
      </c>
      <c r="F162" s="54" cm="1">
        <f t="array" ref="F162">_xlfn.IFS(E162&lt;3.5,8,E162&lt;6.5,7,E162&lt;9.5,6,E162&lt;12.5,5,E162&lt;15.5,4,E162&lt;20,3,E162&lt;30,2,E162&gt;=30,1)</f>
        <v>7</v>
      </c>
    </row>
    <row r="163" spans="3:6" x14ac:dyDescent="0.2">
      <c r="C163" s="72" t="s">
        <v>184</v>
      </c>
      <c r="D163" s="72" t="s">
        <v>549</v>
      </c>
      <c r="E163" s="76">
        <v>5.6</v>
      </c>
      <c r="F163" s="54" cm="1">
        <f t="array" ref="F163">_xlfn.IFS(E163&lt;3.5,8,E163&lt;6.5,7,E163&lt;9.5,6,E163&lt;12.5,5,E163&lt;15.5,4,E163&lt;20,3,E163&lt;30,2,E163&gt;=30,1)</f>
        <v>7</v>
      </c>
    </row>
    <row r="164" spans="3:6" x14ac:dyDescent="0.2">
      <c r="C164" s="72" t="s">
        <v>185</v>
      </c>
      <c r="D164" s="72" t="s">
        <v>550</v>
      </c>
      <c r="E164" s="76">
        <v>6</v>
      </c>
      <c r="F164" s="54" cm="1">
        <f t="array" ref="F164">_xlfn.IFS(E164&lt;3.5,8,E164&lt;6.5,7,E164&lt;9.5,6,E164&lt;12.5,5,E164&lt;15.5,4,E164&lt;20,3,E164&lt;30,2,E164&gt;=30,1)</f>
        <v>7</v>
      </c>
    </row>
    <row r="165" spans="3:6" x14ac:dyDescent="0.2">
      <c r="C165" s="72" t="s">
        <v>186</v>
      </c>
      <c r="D165" s="72" t="s">
        <v>551</v>
      </c>
      <c r="E165" s="76">
        <v>5.6</v>
      </c>
      <c r="F165" s="54" cm="1">
        <f t="array" ref="F165">_xlfn.IFS(E165&lt;3.5,8,E165&lt;6.5,7,E165&lt;9.5,6,E165&lt;12.5,5,E165&lt;15.5,4,E165&lt;20,3,E165&lt;30,2,E165&gt;=30,1)</f>
        <v>7</v>
      </c>
    </row>
    <row r="166" spans="3:6" x14ac:dyDescent="0.2">
      <c r="C166" s="72" t="s">
        <v>187</v>
      </c>
      <c r="D166" s="72" t="s">
        <v>552</v>
      </c>
      <c r="E166" s="76">
        <v>6.3</v>
      </c>
      <c r="F166" s="54" cm="1">
        <f t="array" ref="F166">_xlfn.IFS(E166&lt;3.5,8,E166&lt;6.5,7,E166&lt;9.5,6,E166&lt;12.5,5,E166&lt;15.5,4,E166&lt;20,3,E166&lt;30,2,E166&gt;=30,1)</f>
        <v>7</v>
      </c>
    </row>
    <row r="167" spans="3:6" x14ac:dyDescent="0.2">
      <c r="C167" s="72" t="s">
        <v>188</v>
      </c>
      <c r="D167" s="72" t="s">
        <v>553</v>
      </c>
      <c r="E167" s="76">
        <v>8.4</v>
      </c>
      <c r="F167" s="54" cm="1">
        <f t="array" ref="F167">_xlfn.IFS(E167&lt;3.5,8,E167&lt;6.5,7,E167&lt;9.5,6,E167&lt;12.5,5,E167&lt;15.5,4,E167&lt;20,3,E167&lt;30,2,E167&gt;=30,1)</f>
        <v>6</v>
      </c>
    </row>
    <row r="168" spans="3:6" x14ac:dyDescent="0.2">
      <c r="C168" s="72" t="s">
        <v>189</v>
      </c>
      <c r="D168" s="72" t="s">
        <v>554</v>
      </c>
      <c r="E168" s="76">
        <v>8.9</v>
      </c>
      <c r="F168" s="54" cm="1">
        <f t="array" ref="F168">_xlfn.IFS(E168&lt;3.5,8,E168&lt;6.5,7,E168&lt;9.5,6,E168&lt;12.5,5,E168&lt;15.5,4,E168&lt;20,3,E168&lt;30,2,E168&gt;=30,1)</f>
        <v>6</v>
      </c>
    </row>
    <row r="169" spans="3:6" x14ac:dyDescent="0.2">
      <c r="C169" s="72" t="s">
        <v>190</v>
      </c>
      <c r="D169" s="72" t="s">
        <v>555</v>
      </c>
      <c r="E169" s="76">
        <v>7.4</v>
      </c>
      <c r="F169" s="54" cm="1">
        <f t="array" ref="F169">_xlfn.IFS(E169&lt;3.5,8,E169&lt;6.5,7,E169&lt;9.5,6,E169&lt;12.5,5,E169&lt;15.5,4,E169&lt;20,3,E169&lt;30,2,E169&gt;=30,1)</f>
        <v>6</v>
      </c>
    </row>
    <row r="170" spans="3:6" x14ac:dyDescent="0.2">
      <c r="C170" s="72" t="s">
        <v>191</v>
      </c>
      <c r="D170" s="72" t="s">
        <v>556</v>
      </c>
      <c r="E170" s="76">
        <v>7</v>
      </c>
      <c r="F170" s="54" cm="1">
        <f t="array" ref="F170">_xlfn.IFS(E170&lt;3.5,8,E170&lt;6.5,7,E170&lt;9.5,6,E170&lt;12.5,5,E170&lt;15.5,4,E170&lt;20,3,E170&lt;30,2,E170&gt;=30,1)</f>
        <v>6</v>
      </c>
    </row>
    <row r="171" spans="3:6" x14ac:dyDescent="0.2">
      <c r="C171" s="72" t="s">
        <v>192</v>
      </c>
      <c r="D171" s="72" t="s">
        <v>557</v>
      </c>
      <c r="E171" s="76">
        <v>6.1</v>
      </c>
      <c r="F171" s="54" cm="1">
        <f t="array" ref="F171">_xlfn.IFS(E171&lt;3.5,8,E171&lt;6.5,7,E171&lt;9.5,6,E171&lt;12.5,5,E171&lt;15.5,4,E171&lt;20,3,E171&lt;30,2,E171&gt;=30,1)</f>
        <v>7</v>
      </c>
    </row>
    <row r="172" spans="3:6" x14ac:dyDescent="0.2">
      <c r="C172" s="72" t="s">
        <v>193</v>
      </c>
      <c r="D172" s="72" t="s">
        <v>558</v>
      </c>
      <c r="E172" s="76">
        <v>7.2</v>
      </c>
      <c r="F172" s="54" cm="1">
        <f t="array" ref="F172">_xlfn.IFS(E172&lt;3.5,8,E172&lt;6.5,7,E172&lt;9.5,6,E172&lt;12.5,5,E172&lt;15.5,4,E172&lt;20,3,E172&lt;30,2,E172&gt;=30,1)</f>
        <v>6</v>
      </c>
    </row>
    <row r="173" spans="3:6" x14ac:dyDescent="0.2">
      <c r="C173" s="72" t="s">
        <v>194</v>
      </c>
      <c r="D173" s="72" t="s">
        <v>559</v>
      </c>
      <c r="E173" s="76">
        <v>7.7</v>
      </c>
      <c r="F173" s="54" cm="1">
        <f t="array" ref="F173">_xlfn.IFS(E173&lt;3.5,8,E173&lt;6.5,7,E173&lt;9.5,6,E173&lt;12.5,5,E173&lt;15.5,4,E173&lt;20,3,E173&lt;30,2,E173&gt;=30,1)</f>
        <v>6</v>
      </c>
    </row>
    <row r="174" spans="3:6" x14ac:dyDescent="0.2">
      <c r="C174" s="72" t="s">
        <v>195</v>
      </c>
      <c r="D174" s="72" t="s">
        <v>560</v>
      </c>
      <c r="E174" s="76">
        <v>5.5</v>
      </c>
      <c r="F174" s="54" cm="1">
        <f t="array" ref="F174">_xlfn.IFS(E174&lt;3.5,8,E174&lt;6.5,7,E174&lt;9.5,6,E174&lt;12.5,5,E174&lt;15.5,4,E174&lt;20,3,E174&lt;30,2,E174&gt;=30,1)</f>
        <v>7</v>
      </c>
    </row>
    <row r="175" spans="3:6" x14ac:dyDescent="0.2">
      <c r="C175" s="72" t="s">
        <v>196</v>
      </c>
      <c r="D175" s="72" t="s">
        <v>560</v>
      </c>
      <c r="E175" s="76">
        <v>5.5</v>
      </c>
      <c r="F175" s="54" cm="1">
        <f t="array" ref="F175">_xlfn.IFS(E175&lt;3.5,8,E175&lt;6.5,7,E175&lt;9.5,6,E175&lt;12.5,5,E175&lt;15.5,4,E175&lt;20,3,E175&lt;30,2,E175&gt;=30,1)</f>
        <v>7</v>
      </c>
    </row>
    <row r="176" spans="3:6" x14ac:dyDescent="0.2">
      <c r="C176" s="72" t="s">
        <v>197</v>
      </c>
      <c r="D176" s="72" t="s">
        <v>561</v>
      </c>
      <c r="E176" s="76">
        <v>5</v>
      </c>
      <c r="F176" s="54" cm="1">
        <f t="array" ref="F176">_xlfn.IFS(E176&lt;3.5,8,E176&lt;6.5,7,E176&lt;9.5,6,E176&lt;12.5,5,E176&lt;15.5,4,E176&lt;20,3,E176&lt;30,2,E176&gt;=30,1)</f>
        <v>7</v>
      </c>
    </row>
    <row r="177" spans="3:6" x14ac:dyDescent="0.2">
      <c r="C177" s="72" t="s">
        <v>198</v>
      </c>
      <c r="D177" s="72" t="s">
        <v>561</v>
      </c>
      <c r="E177" s="76">
        <v>5</v>
      </c>
      <c r="F177" s="54" cm="1">
        <f t="array" ref="F177">_xlfn.IFS(E177&lt;3.5,8,E177&lt;6.5,7,E177&lt;9.5,6,E177&lt;12.5,5,E177&lt;15.5,4,E177&lt;20,3,E177&lt;30,2,E177&gt;=30,1)</f>
        <v>7</v>
      </c>
    </row>
    <row r="178" spans="3:6" x14ac:dyDescent="0.2">
      <c r="C178" s="72" t="s">
        <v>199</v>
      </c>
      <c r="D178" s="72" t="s">
        <v>562</v>
      </c>
      <c r="E178" s="76">
        <v>6.1</v>
      </c>
      <c r="F178" s="54" cm="1">
        <f t="array" ref="F178">_xlfn.IFS(E178&lt;3.5,8,E178&lt;6.5,7,E178&lt;9.5,6,E178&lt;12.5,5,E178&lt;15.5,4,E178&lt;20,3,E178&lt;30,2,E178&gt;=30,1)</f>
        <v>7</v>
      </c>
    </row>
    <row r="179" spans="3:6" x14ac:dyDescent="0.2">
      <c r="C179" s="72" t="s">
        <v>200</v>
      </c>
      <c r="D179" s="72" t="s">
        <v>563</v>
      </c>
      <c r="E179" s="76">
        <v>6</v>
      </c>
      <c r="F179" s="54" cm="1">
        <f t="array" ref="F179">_xlfn.IFS(E179&lt;3.5,8,E179&lt;6.5,7,E179&lt;9.5,6,E179&lt;12.5,5,E179&lt;15.5,4,E179&lt;20,3,E179&lt;30,2,E179&gt;=30,1)</f>
        <v>7</v>
      </c>
    </row>
    <row r="180" spans="3:6" x14ac:dyDescent="0.2">
      <c r="C180" s="72" t="s">
        <v>201</v>
      </c>
      <c r="D180" s="72" t="s">
        <v>564</v>
      </c>
      <c r="E180" s="76">
        <v>7</v>
      </c>
      <c r="F180" s="54" cm="1">
        <f t="array" ref="F180">_xlfn.IFS(E180&lt;3.5,8,E180&lt;6.5,7,E180&lt;9.5,6,E180&lt;12.5,5,E180&lt;15.5,4,E180&lt;20,3,E180&lt;30,2,E180&gt;=30,1)</f>
        <v>6</v>
      </c>
    </row>
    <row r="181" spans="3:6" x14ac:dyDescent="0.2">
      <c r="C181" s="72" t="s">
        <v>202</v>
      </c>
      <c r="D181" s="72" t="s">
        <v>565</v>
      </c>
      <c r="E181" s="76">
        <v>5.8</v>
      </c>
      <c r="F181" s="54" cm="1">
        <f t="array" ref="F181">_xlfn.IFS(E181&lt;3.5,8,E181&lt;6.5,7,E181&lt;9.5,6,E181&lt;12.5,5,E181&lt;15.5,4,E181&lt;20,3,E181&lt;30,2,E181&gt;=30,1)</f>
        <v>7</v>
      </c>
    </row>
    <row r="182" spans="3:6" x14ac:dyDescent="0.2">
      <c r="C182" s="72" t="s">
        <v>203</v>
      </c>
      <c r="D182" s="72" t="s">
        <v>566</v>
      </c>
      <c r="E182" s="76">
        <v>6.9</v>
      </c>
      <c r="F182" s="54" cm="1">
        <f t="array" ref="F182">_xlfn.IFS(E182&lt;3.5,8,E182&lt;6.5,7,E182&lt;9.5,6,E182&lt;12.5,5,E182&lt;15.5,4,E182&lt;20,3,E182&lt;30,2,E182&gt;=30,1)</f>
        <v>6</v>
      </c>
    </row>
    <row r="183" spans="3:6" x14ac:dyDescent="0.2">
      <c r="C183" s="72" t="s">
        <v>204</v>
      </c>
      <c r="D183" s="72" t="s">
        <v>567</v>
      </c>
      <c r="E183" s="76">
        <v>7.5</v>
      </c>
      <c r="F183" s="54" cm="1">
        <f t="array" ref="F183">_xlfn.IFS(E183&lt;3.5,8,E183&lt;6.5,7,E183&lt;9.5,6,E183&lt;12.5,5,E183&lt;15.5,4,E183&lt;20,3,E183&lt;30,2,E183&gt;=30,1)</f>
        <v>6</v>
      </c>
    </row>
    <row r="184" spans="3:6" x14ac:dyDescent="0.2">
      <c r="C184" s="72" t="s">
        <v>205</v>
      </c>
      <c r="D184" s="72" t="s">
        <v>568</v>
      </c>
      <c r="E184" s="76">
        <v>6.4</v>
      </c>
      <c r="F184" s="54" cm="1">
        <f t="array" ref="F184">_xlfn.IFS(E184&lt;3.5,8,E184&lt;6.5,7,E184&lt;9.5,6,E184&lt;12.5,5,E184&lt;15.5,4,E184&lt;20,3,E184&lt;30,2,E184&gt;=30,1)</f>
        <v>7</v>
      </c>
    </row>
    <row r="185" spans="3:6" x14ac:dyDescent="0.2">
      <c r="C185" s="72" t="s">
        <v>206</v>
      </c>
      <c r="D185" s="72" t="s">
        <v>569</v>
      </c>
      <c r="E185" s="76">
        <v>5.8</v>
      </c>
      <c r="F185" s="54" cm="1">
        <f t="array" ref="F185">_xlfn.IFS(E185&lt;3.5,8,E185&lt;6.5,7,E185&lt;9.5,6,E185&lt;12.5,5,E185&lt;15.5,4,E185&lt;20,3,E185&lt;30,2,E185&gt;=30,1)</f>
        <v>7</v>
      </c>
    </row>
    <row r="186" spans="3:6" x14ac:dyDescent="0.2">
      <c r="C186" s="72" t="s">
        <v>207</v>
      </c>
      <c r="D186" s="72" t="s">
        <v>570</v>
      </c>
      <c r="E186" s="76">
        <v>5.4</v>
      </c>
      <c r="F186" s="54" cm="1">
        <f t="array" ref="F186">_xlfn.IFS(E186&lt;3.5,8,E186&lt;6.5,7,E186&lt;9.5,6,E186&lt;12.5,5,E186&lt;15.5,4,E186&lt;20,3,E186&lt;30,2,E186&gt;=30,1)</f>
        <v>7</v>
      </c>
    </row>
    <row r="187" spans="3:6" x14ac:dyDescent="0.2">
      <c r="C187" s="72" t="s">
        <v>208</v>
      </c>
      <c r="D187" s="72" t="s">
        <v>571</v>
      </c>
      <c r="E187" s="76">
        <v>5.9</v>
      </c>
      <c r="F187" s="54" cm="1">
        <f t="array" ref="F187">_xlfn.IFS(E187&lt;3.5,8,E187&lt;6.5,7,E187&lt;9.5,6,E187&lt;12.5,5,E187&lt;15.5,4,E187&lt;20,3,E187&lt;30,2,E187&gt;=30,1)</f>
        <v>7</v>
      </c>
    </row>
    <row r="188" spans="3:6" x14ac:dyDescent="0.2">
      <c r="C188" s="72" t="s">
        <v>209</v>
      </c>
      <c r="D188" s="72" t="s">
        <v>572</v>
      </c>
      <c r="E188" s="76">
        <v>6.7</v>
      </c>
      <c r="F188" s="54" cm="1">
        <f t="array" ref="F188">_xlfn.IFS(E188&lt;3.5,8,E188&lt;6.5,7,E188&lt;9.5,6,E188&lt;12.5,5,E188&lt;15.5,4,E188&lt;20,3,E188&lt;30,2,E188&gt;=30,1)</f>
        <v>6</v>
      </c>
    </row>
    <row r="189" spans="3:6" x14ac:dyDescent="0.2">
      <c r="C189" s="72" t="s">
        <v>210</v>
      </c>
      <c r="D189" s="72" t="s">
        <v>572</v>
      </c>
      <c r="E189" s="76">
        <v>6.7</v>
      </c>
      <c r="F189" s="54" cm="1">
        <f t="array" ref="F189">_xlfn.IFS(E189&lt;3.5,8,E189&lt;6.5,7,E189&lt;9.5,6,E189&lt;12.5,5,E189&lt;15.5,4,E189&lt;20,3,E189&lt;30,2,E189&gt;=30,1)</f>
        <v>6</v>
      </c>
    </row>
    <row r="190" spans="3:6" x14ac:dyDescent="0.2">
      <c r="C190" s="72" t="s">
        <v>211</v>
      </c>
      <c r="D190" s="72" t="s">
        <v>573</v>
      </c>
      <c r="E190" s="76">
        <v>7.1</v>
      </c>
      <c r="F190" s="54" cm="1">
        <f t="array" ref="F190">_xlfn.IFS(E190&lt;3.5,8,E190&lt;6.5,7,E190&lt;9.5,6,E190&lt;12.5,5,E190&lt;15.5,4,E190&lt;20,3,E190&lt;30,2,E190&gt;=30,1)</f>
        <v>6</v>
      </c>
    </row>
    <row r="191" spans="3:6" x14ac:dyDescent="0.2">
      <c r="C191" s="72" t="s">
        <v>212</v>
      </c>
      <c r="D191" s="72" t="s">
        <v>573</v>
      </c>
      <c r="E191" s="76">
        <v>7.1</v>
      </c>
      <c r="F191" s="54" cm="1">
        <f t="array" ref="F191">_xlfn.IFS(E191&lt;3.5,8,E191&lt;6.5,7,E191&lt;9.5,6,E191&lt;12.5,5,E191&lt;15.5,4,E191&lt;20,3,E191&lt;30,2,E191&gt;=30,1)</f>
        <v>6</v>
      </c>
    </row>
    <row r="192" spans="3:6" x14ac:dyDescent="0.2">
      <c r="C192" s="72" t="s">
        <v>213</v>
      </c>
      <c r="D192" s="72" t="s">
        <v>574</v>
      </c>
      <c r="E192" s="76">
        <v>15</v>
      </c>
      <c r="F192" s="54" cm="1">
        <f t="array" ref="F192">_xlfn.IFS(E192&lt;3.5,8,E192&lt;6.5,7,E192&lt;9.5,6,E192&lt;12.5,5,E192&lt;15.5,4,E192&lt;20,3,E192&lt;30,2,E192&gt;=30,1)</f>
        <v>4</v>
      </c>
    </row>
    <row r="193" spans="3:6" x14ac:dyDescent="0.2">
      <c r="C193" s="72" t="s">
        <v>214</v>
      </c>
      <c r="D193" s="72" t="s">
        <v>575</v>
      </c>
      <c r="E193" s="76">
        <v>12.4</v>
      </c>
      <c r="F193" s="54" cm="1">
        <f t="array" ref="F193">_xlfn.IFS(E193&lt;3.5,8,E193&lt;6.5,7,E193&lt;9.5,6,E193&lt;12.5,5,E193&lt;15.5,4,E193&lt;20,3,E193&lt;30,2,E193&gt;=30,1)</f>
        <v>5</v>
      </c>
    </row>
    <row r="194" spans="3:6" x14ac:dyDescent="0.2">
      <c r="C194" s="72" t="s">
        <v>215</v>
      </c>
      <c r="D194" s="72" t="s">
        <v>576</v>
      </c>
      <c r="E194" s="76">
        <v>11</v>
      </c>
      <c r="F194" s="54" cm="1">
        <f t="array" ref="F194">_xlfn.IFS(E194&lt;3.5,8,E194&lt;6.5,7,E194&lt;9.5,6,E194&lt;12.5,5,E194&lt;15.5,4,E194&lt;20,3,E194&lt;30,2,E194&gt;=30,1)</f>
        <v>5</v>
      </c>
    </row>
    <row r="195" spans="3:6" x14ac:dyDescent="0.2">
      <c r="C195" s="72" t="s">
        <v>216</v>
      </c>
      <c r="D195" s="72" t="s">
        <v>577</v>
      </c>
      <c r="E195" s="76">
        <v>27.2</v>
      </c>
      <c r="F195" s="54" cm="1">
        <f t="array" ref="F195">_xlfn.IFS(E195&lt;3.5,8,E195&lt;6.5,7,E195&lt;9.5,6,E195&lt;12.5,5,E195&lt;15.5,4,E195&lt;20,3,E195&lt;30,2,E195&gt;=30,1)</f>
        <v>2</v>
      </c>
    </row>
    <row r="196" spans="3:6" x14ac:dyDescent="0.2">
      <c r="C196" s="72" t="s">
        <v>217</v>
      </c>
      <c r="D196" s="72" t="s">
        <v>578</v>
      </c>
      <c r="E196" s="76">
        <v>14.1</v>
      </c>
      <c r="F196" s="54" cm="1">
        <f t="array" ref="F196">_xlfn.IFS(E196&lt;3.5,8,E196&lt;6.5,7,E196&lt;9.5,6,E196&lt;12.5,5,E196&lt;15.5,4,E196&lt;20,3,E196&lt;30,2,E196&gt;=30,1)</f>
        <v>4</v>
      </c>
    </row>
    <row r="197" spans="3:6" x14ac:dyDescent="0.2">
      <c r="C197" s="72" t="s">
        <v>218</v>
      </c>
      <c r="D197" s="72" t="s">
        <v>414</v>
      </c>
      <c r="E197" s="76">
        <v>2.8</v>
      </c>
      <c r="F197" s="54" cm="1">
        <f t="array" ref="F197">_xlfn.IFS(E197&lt;3.5,8,E197&lt;6.5,7,E197&lt;9.5,6,E197&lt;12.5,5,E197&lt;15.5,4,E197&lt;20,3,E197&lt;30,2,E197&gt;=30,1)</f>
        <v>8</v>
      </c>
    </row>
    <row r="198" spans="3:6" x14ac:dyDescent="0.2">
      <c r="C198" s="72" t="s">
        <v>219</v>
      </c>
      <c r="D198" s="72" t="s">
        <v>579</v>
      </c>
      <c r="E198" s="76">
        <v>5.3</v>
      </c>
      <c r="F198" s="54" cm="1">
        <f t="array" ref="F198">_xlfn.IFS(E198&lt;3.5,8,E198&lt;6.5,7,E198&lt;9.5,6,E198&lt;12.5,5,E198&lt;15.5,4,E198&lt;20,3,E198&lt;30,2,E198&gt;=30,1)</f>
        <v>7</v>
      </c>
    </row>
    <row r="199" spans="3:6" x14ac:dyDescent="0.2">
      <c r="C199" s="72" t="s">
        <v>220</v>
      </c>
      <c r="D199" s="72" t="s">
        <v>580</v>
      </c>
      <c r="E199" s="76">
        <v>2</v>
      </c>
      <c r="F199" s="54" cm="1">
        <f t="array" ref="F199">_xlfn.IFS(E199&lt;3.5,8,E199&lt;6.5,7,E199&lt;9.5,6,E199&lt;12.5,5,E199&lt;15.5,4,E199&lt;20,3,E199&lt;30,2,E199&gt;=30,1)</f>
        <v>8</v>
      </c>
    </row>
    <row r="200" spans="3:6" x14ac:dyDescent="0.2">
      <c r="C200" s="72" t="s">
        <v>221</v>
      </c>
      <c r="D200" s="72" t="s">
        <v>581</v>
      </c>
      <c r="E200" s="77" t="s">
        <v>28</v>
      </c>
      <c r="F200" s="54"/>
    </row>
    <row r="201" spans="3:6" x14ac:dyDescent="0.2">
      <c r="C201" s="72" t="s">
        <v>222</v>
      </c>
      <c r="D201" s="72" t="s">
        <v>582</v>
      </c>
      <c r="E201" s="76">
        <v>1.6</v>
      </c>
      <c r="F201" s="54" cm="1">
        <f t="array" ref="F201">_xlfn.IFS(E201&lt;3.5,8,E201&lt;6.5,7,E201&lt;9.5,6,E201&lt;12.5,5,E201&lt;15.5,4,E201&lt;20,3,E201&lt;30,2,E201&gt;=30,1)</f>
        <v>8</v>
      </c>
    </row>
    <row r="202" spans="3:6" x14ac:dyDescent="0.2">
      <c r="C202" s="72" t="s">
        <v>223</v>
      </c>
      <c r="D202" s="72" t="s">
        <v>583</v>
      </c>
      <c r="E202" s="76">
        <v>2.1</v>
      </c>
      <c r="F202" s="54" cm="1">
        <f t="array" ref="F202">_xlfn.IFS(E202&lt;3.5,8,E202&lt;6.5,7,E202&lt;9.5,6,E202&lt;12.5,5,E202&lt;15.5,4,E202&lt;20,3,E202&lt;30,2,E202&gt;=30,1)</f>
        <v>8</v>
      </c>
    </row>
    <row r="203" spans="3:6" x14ac:dyDescent="0.2">
      <c r="C203" s="72" t="s">
        <v>224</v>
      </c>
      <c r="D203" s="72" t="s">
        <v>415</v>
      </c>
      <c r="E203" s="76">
        <v>4.7</v>
      </c>
      <c r="F203" s="54" cm="1">
        <f t="array" ref="F203">_xlfn.IFS(E203&lt;3.5,8,E203&lt;6.5,7,E203&lt;9.5,6,E203&lt;12.5,5,E203&lt;15.5,4,E203&lt;20,3,E203&lt;30,2,E203&gt;=30,1)</f>
        <v>7</v>
      </c>
    </row>
    <row r="204" spans="3:6" x14ac:dyDescent="0.2">
      <c r="C204" s="72" t="s">
        <v>225</v>
      </c>
      <c r="D204" s="72" t="s">
        <v>584</v>
      </c>
      <c r="E204" s="76">
        <v>2.2999999999999998</v>
      </c>
      <c r="F204" s="54" cm="1">
        <f t="array" ref="F204">_xlfn.IFS(E204&lt;3.5,8,E204&lt;6.5,7,E204&lt;9.5,6,E204&lt;12.5,5,E204&lt;15.5,4,E204&lt;20,3,E204&lt;30,2,E204&gt;=30,1)</f>
        <v>8</v>
      </c>
    </row>
    <row r="205" spans="3:6" x14ac:dyDescent="0.2">
      <c r="C205" s="72" t="s">
        <v>226</v>
      </c>
      <c r="D205" s="72" t="s">
        <v>585</v>
      </c>
      <c r="E205" s="76">
        <v>2.5</v>
      </c>
      <c r="F205" s="54" cm="1">
        <f t="array" ref="F205">_xlfn.IFS(E205&lt;3.5,8,E205&lt;6.5,7,E205&lt;9.5,6,E205&lt;12.5,5,E205&lt;15.5,4,E205&lt;20,3,E205&lt;30,2,E205&gt;=30,1)</f>
        <v>8</v>
      </c>
    </row>
    <row r="206" spans="3:6" x14ac:dyDescent="0.2">
      <c r="C206" s="72" t="s">
        <v>227</v>
      </c>
      <c r="D206" s="72" t="s">
        <v>586</v>
      </c>
      <c r="E206" s="76">
        <v>2.5</v>
      </c>
      <c r="F206" s="54" cm="1">
        <f t="array" ref="F206">_xlfn.IFS(E206&lt;3.5,8,E206&lt;6.5,7,E206&lt;9.5,6,E206&lt;12.5,5,E206&lt;15.5,4,E206&lt;20,3,E206&lt;30,2,E206&gt;=30,1)</f>
        <v>8</v>
      </c>
    </row>
    <row r="207" spans="3:6" x14ac:dyDescent="0.2">
      <c r="C207" s="72" t="s">
        <v>228</v>
      </c>
      <c r="D207" s="72" t="s">
        <v>587</v>
      </c>
      <c r="E207" s="76">
        <v>1.1000000000000001</v>
      </c>
      <c r="F207" s="54" cm="1">
        <f t="array" ref="F207">_xlfn.IFS(E207&lt;3.5,8,E207&lt;6.5,7,E207&lt;9.5,6,E207&lt;12.5,5,E207&lt;15.5,4,E207&lt;20,3,E207&lt;30,2,E207&gt;=30,1)</f>
        <v>8</v>
      </c>
    </row>
    <row r="208" spans="3:6" x14ac:dyDescent="0.2">
      <c r="C208" s="72" t="s">
        <v>229</v>
      </c>
      <c r="D208" s="72" t="s">
        <v>588</v>
      </c>
      <c r="E208" s="76">
        <v>2.4</v>
      </c>
      <c r="F208" s="54" cm="1">
        <f t="array" ref="F208">_xlfn.IFS(E208&lt;3.5,8,E208&lt;6.5,7,E208&lt;9.5,6,E208&lt;12.5,5,E208&lt;15.5,4,E208&lt;20,3,E208&lt;30,2,E208&gt;=30,1)</f>
        <v>8</v>
      </c>
    </row>
    <row r="209" spans="3:6" x14ac:dyDescent="0.2">
      <c r="C209" s="72" t="s">
        <v>241</v>
      </c>
      <c r="D209" s="72" t="s">
        <v>589</v>
      </c>
      <c r="E209" s="76">
        <v>11.8</v>
      </c>
      <c r="F209" s="54" cm="1">
        <f t="array" ref="F209">_xlfn.IFS(E209&lt;3.5,8,E209&lt;6.5,7,E209&lt;9.5,6,E209&lt;12.5,5,E209&lt;15.5,4,E209&lt;20,3,E209&lt;30,2,E209&gt;=30,1)</f>
        <v>5</v>
      </c>
    </row>
    <row r="210" spans="3:6" x14ac:dyDescent="0.2">
      <c r="C210" s="72" t="s">
        <v>242</v>
      </c>
      <c r="D210" s="72" t="s">
        <v>590</v>
      </c>
      <c r="E210" s="76">
        <v>8.3000000000000007</v>
      </c>
      <c r="F210" s="54" cm="1">
        <f t="array" ref="F210">_xlfn.IFS(E210&lt;3.5,8,E210&lt;6.5,7,E210&lt;9.5,6,E210&lt;12.5,5,E210&lt;15.5,4,E210&lt;20,3,E210&lt;30,2,E210&gt;=30,1)</f>
        <v>6</v>
      </c>
    </row>
    <row r="211" spans="3:6" x14ac:dyDescent="0.2">
      <c r="C211" s="72" t="s">
        <v>243</v>
      </c>
      <c r="D211" s="72" t="s">
        <v>591</v>
      </c>
      <c r="E211" s="76">
        <v>3.4</v>
      </c>
      <c r="F211" s="54" cm="1">
        <f t="array" ref="F211">_xlfn.IFS(E211&lt;3.5,8,E211&lt;6.5,7,E211&lt;9.5,6,E211&lt;12.5,5,E211&lt;15.5,4,E211&lt;20,3,E211&lt;30,2,E211&gt;=30,1)</f>
        <v>8</v>
      </c>
    </row>
    <row r="212" spans="3:6" x14ac:dyDescent="0.2">
      <c r="C212" s="72" t="s">
        <v>244</v>
      </c>
      <c r="D212" s="72" t="s">
        <v>592</v>
      </c>
      <c r="E212" s="76">
        <v>12.2</v>
      </c>
      <c r="F212" s="54" cm="1">
        <f t="array" ref="F212">_xlfn.IFS(E212&lt;3.5,8,E212&lt;6.5,7,E212&lt;9.5,6,E212&lt;12.5,5,E212&lt;15.5,4,E212&lt;20,3,E212&lt;30,2,E212&gt;=30,1)</f>
        <v>5</v>
      </c>
    </row>
    <row r="213" spans="3:6" x14ac:dyDescent="0.2">
      <c r="C213" s="72" t="s">
        <v>245</v>
      </c>
      <c r="D213" s="72" t="s">
        <v>593</v>
      </c>
      <c r="E213" s="76">
        <v>10</v>
      </c>
      <c r="F213" s="54" cm="1">
        <f t="array" ref="F213">_xlfn.IFS(E213&lt;3.5,8,E213&lt;6.5,7,E213&lt;9.5,6,E213&lt;12.5,5,E213&lt;15.5,4,E213&lt;20,3,E213&lt;30,2,E213&gt;=30,1)</f>
        <v>5</v>
      </c>
    </row>
    <row r="214" spans="3:6" x14ac:dyDescent="0.2">
      <c r="C214" s="72" t="s">
        <v>246</v>
      </c>
      <c r="D214" s="72" t="s">
        <v>594</v>
      </c>
      <c r="E214" s="76">
        <v>2.4</v>
      </c>
      <c r="F214" s="54" cm="1">
        <f t="array" ref="F214">_xlfn.IFS(E214&lt;3.5,8,E214&lt;6.5,7,E214&lt;9.5,6,E214&lt;12.5,5,E214&lt;15.5,4,E214&lt;20,3,E214&lt;30,2,E214&gt;=30,1)</f>
        <v>8</v>
      </c>
    </row>
    <row r="215" spans="3:6" x14ac:dyDescent="0.2">
      <c r="C215" s="72" t="s">
        <v>247</v>
      </c>
      <c r="D215" s="72" t="s">
        <v>595</v>
      </c>
      <c r="E215" s="76">
        <v>20.7</v>
      </c>
      <c r="F215" s="54" cm="1">
        <f t="array" ref="F215">_xlfn.IFS(E215&lt;3.5,8,E215&lt;6.5,7,E215&lt;9.5,6,E215&lt;12.5,5,E215&lt;15.5,4,E215&lt;20,3,E215&lt;30,2,E215&gt;=30,1)</f>
        <v>2</v>
      </c>
    </row>
    <row r="216" spans="3:6" x14ac:dyDescent="0.2">
      <c r="C216" s="72" t="s">
        <v>248</v>
      </c>
      <c r="D216" s="72" t="s">
        <v>596</v>
      </c>
      <c r="E216" s="76">
        <v>5.6</v>
      </c>
      <c r="F216" s="54" cm="1">
        <f t="array" ref="F216">_xlfn.IFS(E216&lt;3.5,8,E216&lt;6.5,7,E216&lt;9.5,6,E216&lt;12.5,5,E216&lt;15.5,4,E216&lt;20,3,E216&lt;30,2,E216&gt;=30,1)</f>
        <v>7</v>
      </c>
    </row>
    <row r="217" spans="3:6" x14ac:dyDescent="0.2">
      <c r="C217" s="72" t="s">
        <v>249</v>
      </c>
      <c r="D217" s="72" t="s">
        <v>597</v>
      </c>
      <c r="E217" s="76">
        <v>5.2</v>
      </c>
      <c r="F217" s="54" cm="1">
        <f t="array" ref="F217">_xlfn.IFS(E217&lt;3.5,8,E217&lt;6.5,7,E217&lt;9.5,6,E217&lt;12.5,5,E217&lt;15.5,4,E217&lt;20,3,E217&lt;30,2,E217&gt;=30,1)</f>
        <v>7</v>
      </c>
    </row>
    <row r="218" spans="3:6" x14ac:dyDescent="0.2">
      <c r="C218" s="72" t="s">
        <v>250</v>
      </c>
      <c r="D218" s="72" t="s">
        <v>598</v>
      </c>
      <c r="E218" s="76">
        <v>6.9</v>
      </c>
      <c r="F218" s="54" cm="1">
        <f t="array" ref="F218">_xlfn.IFS(E218&lt;3.5,8,E218&lt;6.5,7,E218&lt;9.5,6,E218&lt;12.5,5,E218&lt;15.5,4,E218&lt;20,3,E218&lt;30,2,E218&gt;=30,1)</f>
        <v>6</v>
      </c>
    </row>
    <row r="219" spans="3:6" x14ac:dyDescent="0.2">
      <c r="C219" s="72" t="s">
        <v>230</v>
      </c>
      <c r="D219" s="72" t="s">
        <v>599</v>
      </c>
      <c r="E219" s="76">
        <v>1.6</v>
      </c>
      <c r="F219" s="54" cm="1">
        <f t="array" ref="F219">_xlfn.IFS(E219&lt;3.5,8,E219&lt;6.5,7,E219&lt;9.5,6,E219&lt;12.5,5,E219&lt;15.5,4,E219&lt;20,3,E219&lt;30,2,E219&gt;=30,1)</f>
        <v>8</v>
      </c>
    </row>
    <row r="220" spans="3:6" x14ac:dyDescent="0.2">
      <c r="C220" s="72" t="s">
        <v>231</v>
      </c>
      <c r="D220" s="72" t="s">
        <v>600</v>
      </c>
      <c r="E220" s="76">
        <v>0.8</v>
      </c>
      <c r="F220" s="54" cm="1">
        <f t="array" ref="F220">_xlfn.IFS(E220&lt;3.5,8,E220&lt;6.5,7,E220&lt;9.5,6,E220&lt;12.5,5,E220&lt;15.5,4,E220&lt;20,3,E220&lt;30,2,E220&gt;=30,1)</f>
        <v>8</v>
      </c>
    </row>
    <row r="221" spans="3:6" x14ac:dyDescent="0.2">
      <c r="C221" s="72" t="s">
        <v>232</v>
      </c>
      <c r="D221" s="72" t="s">
        <v>601</v>
      </c>
      <c r="E221" s="76">
        <v>3.2</v>
      </c>
      <c r="F221" s="54" cm="1">
        <f t="array" ref="F221">_xlfn.IFS(E221&lt;3.5,8,E221&lt;6.5,7,E221&lt;9.5,6,E221&lt;12.5,5,E221&lt;15.5,4,E221&lt;20,3,E221&lt;30,2,E221&gt;=30,1)</f>
        <v>8</v>
      </c>
    </row>
    <row r="222" spans="3:6" x14ac:dyDescent="0.2">
      <c r="C222" s="72" t="s">
        <v>233</v>
      </c>
      <c r="D222" s="72" t="s">
        <v>602</v>
      </c>
      <c r="E222" s="76">
        <v>2.2000000000000002</v>
      </c>
      <c r="F222" s="54" cm="1">
        <f t="array" ref="F222">_xlfn.IFS(E222&lt;3.5,8,E222&lt;6.5,7,E222&lt;9.5,6,E222&lt;12.5,5,E222&lt;15.5,4,E222&lt;20,3,E222&lt;30,2,E222&gt;=30,1)</f>
        <v>8</v>
      </c>
    </row>
    <row r="223" spans="3:6" x14ac:dyDescent="0.2">
      <c r="C223" s="72" t="s">
        <v>234</v>
      </c>
      <c r="D223" s="72" t="s">
        <v>603</v>
      </c>
      <c r="E223" s="76">
        <v>1.6</v>
      </c>
      <c r="F223" s="54" cm="1">
        <f t="array" ref="F223">_xlfn.IFS(E223&lt;3.5,8,E223&lt;6.5,7,E223&lt;9.5,6,E223&lt;12.5,5,E223&lt;15.5,4,E223&lt;20,3,E223&lt;30,2,E223&gt;=30,1)</f>
        <v>8</v>
      </c>
    </row>
    <row r="224" spans="3:6" x14ac:dyDescent="0.2">
      <c r="C224" s="72" t="s">
        <v>235</v>
      </c>
      <c r="D224" s="72" t="s">
        <v>604</v>
      </c>
      <c r="E224" s="76">
        <v>0.9</v>
      </c>
      <c r="F224" s="54" cm="1">
        <f t="array" ref="F224">_xlfn.IFS(E224&lt;3.5,8,E224&lt;6.5,7,E224&lt;9.5,6,E224&lt;12.5,5,E224&lt;15.5,4,E224&lt;20,3,E224&lt;30,2,E224&gt;=30,1)</f>
        <v>8</v>
      </c>
    </row>
    <row r="225" spans="3:6" x14ac:dyDescent="0.2">
      <c r="C225" s="72" t="s">
        <v>236</v>
      </c>
      <c r="D225" s="72" t="s">
        <v>605</v>
      </c>
      <c r="E225" s="76">
        <v>2.5</v>
      </c>
      <c r="F225" s="54" cm="1">
        <f t="array" ref="F225">_xlfn.IFS(E225&lt;3.5,8,E225&lt;6.5,7,E225&lt;9.5,6,E225&lt;12.5,5,E225&lt;15.5,4,E225&lt;20,3,E225&lt;30,2,E225&gt;=30,1)</f>
        <v>8</v>
      </c>
    </row>
    <row r="226" spans="3:6" x14ac:dyDescent="0.2">
      <c r="C226" s="72" t="s">
        <v>237</v>
      </c>
      <c r="D226" s="72" t="s">
        <v>606</v>
      </c>
      <c r="E226" s="76">
        <v>2.9</v>
      </c>
      <c r="F226" s="54" cm="1">
        <f t="array" ref="F226">_xlfn.IFS(E226&lt;3.5,8,E226&lt;6.5,7,E226&lt;9.5,6,E226&lt;12.5,5,E226&lt;15.5,4,E226&lt;20,3,E226&lt;30,2,E226&gt;=30,1)</f>
        <v>8</v>
      </c>
    </row>
    <row r="227" spans="3:6" x14ac:dyDescent="0.2">
      <c r="C227" s="72" t="s">
        <v>238</v>
      </c>
      <c r="D227" s="72" t="s">
        <v>607</v>
      </c>
      <c r="E227" s="76">
        <v>1.3</v>
      </c>
      <c r="F227" s="54" cm="1">
        <f t="array" ref="F227">_xlfn.IFS(E227&lt;3.5,8,E227&lt;6.5,7,E227&lt;9.5,6,E227&lt;12.5,5,E227&lt;15.5,4,E227&lt;20,3,E227&lt;30,2,E227&gt;=30,1)</f>
        <v>8</v>
      </c>
    </row>
    <row r="228" spans="3:6" x14ac:dyDescent="0.2">
      <c r="C228" s="72" t="s">
        <v>239</v>
      </c>
      <c r="D228" s="72" t="s">
        <v>608</v>
      </c>
      <c r="E228" s="76">
        <v>1</v>
      </c>
      <c r="F228" s="54" cm="1">
        <f t="array" ref="F228">_xlfn.IFS(E228&lt;3.5,8,E228&lt;6.5,7,E228&lt;9.5,6,E228&lt;12.5,5,E228&lt;15.5,4,E228&lt;20,3,E228&lt;30,2,E228&gt;=30,1)</f>
        <v>8</v>
      </c>
    </row>
    <row r="229" spans="3:6" x14ac:dyDescent="0.2">
      <c r="C229" s="72" t="s">
        <v>240</v>
      </c>
      <c r="D229" s="72" t="s">
        <v>609</v>
      </c>
      <c r="E229" s="76">
        <v>2.8</v>
      </c>
      <c r="F229" s="54" cm="1">
        <f t="array" ref="F229">_xlfn.IFS(E229&lt;3.5,8,E229&lt;6.5,7,E229&lt;9.5,6,E229&lt;12.5,5,E229&lt;15.5,4,E229&lt;20,3,E229&lt;30,2,E229&gt;=30,1)</f>
        <v>8</v>
      </c>
    </row>
    <row r="230" spans="3:6" x14ac:dyDescent="0.2">
      <c r="C230" s="72" t="s">
        <v>251</v>
      </c>
      <c r="D230" s="72" t="s">
        <v>7</v>
      </c>
      <c r="E230" s="76">
        <v>2.4</v>
      </c>
      <c r="F230" s="54" cm="1">
        <f t="array" ref="F230">_xlfn.IFS(E230&lt;3.5,8,E230&lt;6.5,7,E230&lt;9.5,6,E230&lt;12.5,5,E230&lt;15.5,4,E230&lt;20,3,E230&lt;30,2,E230&gt;=30,1)</f>
        <v>8</v>
      </c>
    </row>
    <row r="231" spans="3:6" x14ac:dyDescent="0.2">
      <c r="C231" s="72" t="s">
        <v>252</v>
      </c>
      <c r="D231" s="72" t="s">
        <v>26</v>
      </c>
      <c r="E231" s="76">
        <v>6.2</v>
      </c>
      <c r="F231" s="54" cm="1">
        <f t="array" ref="F231">_xlfn.IFS(E231&lt;3.5,8,E231&lt;6.5,7,E231&lt;9.5,6,E231&lt;12.5,5,E231&lt;15.5,4,E231&lt;20,3,E231&lt;30,2,E231&gt;=30,1)</f>
        <v>7</v>
      </c>
    </row>
    <row r="232" spans="3:6" x14ac:dyDescent="0.2">
      <c r="C232" s="72" t="s">
        <v>253</v>
      </c>
      <c r="D232" s="72" t="s">
        <v>8</v>
      </c>
      <c r="E232" s="76">
        <v>6.1</v>
      </c>
      <c r="F232" s="54" cm="1">
        <f t="array" ref="F232">_xlfn.IFS(E232&lt;3.5,8,E232&lt;6.5,7,E232&lt;9.5,6,E232&lt;12.5,5,E232&lt;15.5,4,E232&lt;20,3,E232&lt;30,2,E232&gt;=30,1)</f>
        <v>7</v>
      </c>
    </row>
    <row r="233" spans="3:6" x14ac:dyDescent="0.2">
      <c r="C233" s="72" t="s">
        <v>254</v>
      </c>
      <c r="D233" s="72" t="s">
        <v>610</v>
      </c>
      <c r="E233" s="76">
        <v>5.2</v>
      </c>
      <c r="F233" s="54" cm="1">
        <f t="array" ref="F233">_xlfn.IFS(E233&lt;3.5,8,E233&lt;6.5,7,E233&lt;9.5,6,E233&lt;12.5,5,E233&lt;15.5,4,E233&lt;20,3,E233&lt;30,2,E233&gt;=30,1)</f>
        <v>7</v>
      </c>
    </row>
    <row r="234" spans="3:6" x14ac:dyDescent="0.2">
      <c r="C234" s="72" t="s">
        <v>255</v>
      </c>
      <c r="D234" s="72" t="s">
        <v>611</v>
      </c>
      <c r="E234" s="76">
        <v>6.5</v>
      </c>
      <c r="F234" s="54" cm="1">
        <f t="array" ref="F234">_xlfn.IFS(E234&lt;3.5,8,E234&lt;6.5,7,E234&lt;9.5,6,E234&lt;12.5,5,E234&lt;15.5,4,E234&lt;20,3,E234&lt;30,2,E234&gt;=30,1)</f>
        <v>6</v>
      </c>
    </row>
    <row r="235" spans="3:6" x14ac:dyDescent="0.2">
      <c r="C235" s="72" t="s">
        <v>256</v>
      </c>
      <c r="D235" s="72" t="s">
        <v>612</v>
      </c>
      <c r="E235" s="76">
        <v>2.5</v>
      </c>
      <c r="F235" s="54" cm="1">
        <f t="array" ref="F235">_xlfn.IFS(E235&lt;3.5,8,E235&lt;6.5,7,E235&lt;9.5,6,E235&lt;12.5,5,E235&lt;15.5,4,E235&lt;20,3,E235&lt;30,2,E235&gt;=30,1)</f>
        <v>8</v>
      </c>
    </row>
    <row r="236" spans="3:6" x14ac:dyDescent="0.2">
      <c r="C236" s="72" t="s">
        <v>257</v>
      </c>
      <c r="D236" s="72" t="s">
        <v>9</v>
      </c>
      <c r="E236" s="76">
        <v>10.4</v>
      </c>
      <c r="F236" s="54" cm="1">
        <f t="array" ref="F236">_xlfn.IFS(E236&lt;3.5,8,E236&lt;6.5,7,E236&lt;9.5,6,E236&lt;12.5,5,E236&lt;15.5,4,E236&lt;20,3,E236&lt;30,2,E236&gt;=30,1)</f>
        <v>5</v>
      </c>
    </row>
    <row r="237" spans="3:6" x14ac:dyDescent="0.2">
      <c r="C237" s="72" t="s">
        <v>258</v>
      </c>
      <c r="D237" s="72" t="s">
        <v>613</v>
      </c>
      <c r="E237" s="76">
        <v>7.5</v>
      </c>
      <c r="F237" s="54" cm="1">
        <f t="array" ref="F237">_xlfn.IFS(E237&lt;3.5,8,E237&lt;6.5,7,E237&lt;9.5,6,E237&lt;12.5,5,E237&lt;15.5,4,E237&lt;20,3,E237&lt;30,2,E237&gt;=30,1)</f>
        <v>6</v>
      </c>
    </row>
    <row r="238" spans="3:6" x14ac:dyDescent="0.2">
      <c r="C238" s="72" t="s">
        <v>259</v>
      </c>
      <c r="D238" s="72" t="s">
        <v>614</v>
      </c>
      <c r="E238" s="76">
        <v>4.5</v>
      </c>
      <c r="F238" s="54" cm="1">
        <f t="array" ref="F238">_xlfn.IFS(E238&lt;3.5,8,E238&lt;6.5,7,E238&lt;9.5,6,E238&lt;12.5,5,E238&lt;15.5,4,E238&lt;20,3,E238&lt;30,2,E238&gt;=30,1)</f>
        <v>7</v>
      </c>
    </row>
    <row r="239" spans="3:6" x14ac:dyDescent="0.2">
      <c r="C239" s="72" t="s">
        <v>260</v>
      </c>
      <c r="D239" s="72" t="s">
        <v>615</v>
      </c>
      <c r="E239" s="76">
        <v>11.1</v>
      </c>
      <c r="F239" s="54" cm="1">
        <f t="array" ref="F239">_xlfn.IFS(E239&lt;3.5,8,E239&lt;6.5,7,E239&lt;9.5,6,E239&lt;12.5,5,E239&lt;15.5,4,E239&lt;20,3,E239&lt;30,2,E239&gt;=30,1)</f>
        <v>5</v>
      </c>
    </row>
    <row r="240" spans="3:6" x14ac:dyDescent="0.2">
      <c r="C240" s="72" t="s">
        <v>261</v>
      </c>
      <c r="D240" s="72" t="s">
        <v>616</v>
      </c>
      <c r="E240" s="77" t="s">
        <v>28</v>
      </c>
      <c r="F240" s="54"/>
    </row>
    <row r="241" spans="3:6" x14ac:dyDescent="0.2">
      <c r="C241" s="72" t="s">
        <v>262</v>
      </c>
      <c r="D241" s="72" t="s">
        <v>617</v>
      </c>
      <c r="E241" s="76">
        <v>8.1999999999999993</v>
      </c>
      <c r="F241" s="54" cm="1">
        <f t="array" ref="F241">_xlfn.IFS(E241&lt;3.5,8,E241&lt;6.5,7,E241&lt;9.5,6,E241&lt;12.5,5,E241&lt;15.5,4,E241&lt;20,3,E241&lt;30,2,E241&gt;=30,1)</f>
        <v>6</v>
      </c>
    </row>
    <row r="242" spans="3:6" x14ac:dyDescent="0.2">
      <c r="C242" s="72" t="s">
        <v>263</v>
      </c>
      <c r="D242" s="72" t="s">
        <v>618</v>
      </c>
      <c r="E242" s="76">
        <v>5.0999999999999996</v>
      </c>
      <c r="F242" s="54" cm="1">
        <f t="array" ref="F242">_xlfn.IFS(E242&lt;3.5,8,E242&lt;6.5,7,E242&lt;9.5,6,E242&lt;12.5,5,E242&lt;15.5,4,E242&lt;20,3,E242&lt;30,2,E242&gt;=30,1)</f>
        <v>7</v>
      </c>
    </row>
    <row r="243" spans="3:6" x14ac:dyDescent="0.2">
      <c r="C243" s="72" t="s">
        <v>264</v>
      </c>
      <c r="D243" s="72" t="s">
        <v>619</v>
      </c>
      <c r="E243" s="76">
        <v>5</v>
      </c>
      <c r="F243" s="54" cm="1">
        <f t="array" ref="F243">_xlfn.IFS(E243&lt;3.5,8,E243&lt;6.5,7,E243&lt;9.5,6,E243&lt;12.5,5,E243&lt;15.5,4,E243&lt;20,3,E243&lt;30,2,E243&gt;=30,1)</f>
        <v>7</v>
      </c>
    </row>
    <row r="244" spans="3:6" x14ac:dyDescent="0.2">
      <c r="C244" s="72" t="s">
        <v>265</v>
      </c>
      <c r="D244" s="72" t="s">
        <v>620</v>
      </c>
      <c r="E244" s="76">
        <v>15.5</v>
      </c>
      <c r="F244" s="54" cm="1">
        <f t="array" ref="F244">_xlfn.IFS(E244&lt;3.5,8,E244&lt;6.5,7,E244&lt;9.5,6,E244&lt;12.5,5,E244&lt;15.5,4,E244&lt;20,3,E244&lt;30,2,E244&gt;=30,1)</f>
        <v>3</v>
      </c>
    </row>
    <row r="245" spans="3:6" x14ac:dyDescent="0.2">
      <c r="C245" s="72" t="s">
        <v>266</v>
      </c>
      <c r="D245" s="72" t="s">
        <v>621</v>
      </c>
      <c r="E245" s="76">
        <v>14.6</v>
      </c>
      <c r="F245" s="54" cm="1">
        <f t="array" ref="F245">_xlfn.IFS(E245&lt;3.5,8,E245&lt;6.5,7,E245&lt;9.5,6,E245&lt;12.5,5,E245&lt;15.5,4,E245&lt;20,3,E245&lt;30,2,E245&gt;=30,1)</f>
        <v>4</v>
      </c>
    </row>
    <row r="246" spans="3:6" x14ac:dyDescent="0.2">
      <c r="C246" s="72" t="s">
        <v>267</v>
      </c>
      <c r="D246" s="72" t="s">
        <v>622</v>
      </c>
      <c r="E246" s="76">
        <v>21.4</v>
      </c>
      <c r="F246" s="54" cm="1">
        <f t="array" ref="F246">_xlfn.IFS(E246&lt;3.5,8,E246&lt;6.5,7,E246&lt;9.5,6,E246&lt;12.5,5,E246&lt;15.5,4,E246&lt;20,3,E246&lt;30,2,E246&gt;=30,1)</f>
        <v>2</v>
      </c>
    </row>
    <row r="247" spans="3:6" x14ac:dyDescent="0.2">
      <c r="C247" s="72" t="s">
        <v>268</v>
      </c>
      <c r="D247" s="72" t="s">
        <v>623</v>
      </c>
      <c r="E247" s="76">
        <v>13.2</v>
      </c>
      <c r="F247" s="54" cm="1">
        <f t="array" ref="F247">_xlfn.IFS(E247&lt;3.5,8,E247&lt;6.5,7,E247&lt;9.5,6,E247&lt;12.5,5,E247&lt;15.5,4,E247&lt;20,3,E247&lt;30,2,E247&gt;=30,1)</f>
        <v>4</v>
      </c>
    </row>
    <row r="248" spans="3:6" x14ac:dyDescent="0.2">
      <c r="C248" s="72" t="s">
        <v>269</v>
      </c>
      <c r="D248" s="72" t="s">
        <v>624</v>
      </c>
      <c r="E248" s="76">
        <v>9.9</v>
      </c>
      <c r="F248" s="54" cm="1">
        <f t="array" ref="F248">_xlfn.IFS(E248&lt;3.5,8,E248&lt;6.5,7,E248&lt;9.5,6,E248&lt;12.5,5,E248&lt;15.5,4,E248&lt;20,3,E248&lt;30,2,E248&gt;=30,1)</f>
        <v>5</v>
      </c>
    </row>
    <row r="249" spans="3:6" x14ac:dyDescent="0.2">
      <c r="C249" s="72" t="s">
        <v>270</v>
      </c>
      <c r="D249" s="72" t="s">
        <v>10</v>
      </c>
      <c r="E249" s="76">
        <v>4.0999999999999996</v>
      </c>
      <c r="F249" s="54" cm="1">
        <f t="array" ref="F249">_xlfn.IFS(E249&lt;3.5,8,E249&lt;6.5,7,E249&lt;9.5,6,E249&lt;12.5,5,E249&lt;15.5,4,E249&lt;20,3,E249&lt;30,2,E249&gt;=30,1)</f>
        <v>7</v>
      </c>
    </row>
    <row r="250" spans="3:6" x14ac:dyDescent="0.2">
      <c r="C250" s="72" t="s">
        <v>271</v>
      </c>
      <c r="D250" s="72" t="s">
        <v>11</v>
      </c>
      <c r="E250" s="76">
        <v>2.6</v>
      </c>
      <c r="F250" s="54" cm="1">
        <f t="array" ref="F250">_xlfn.IFS(E250&lt;3.5,8,E250&lt;6.5,7,E250&lt;9.5,6,E250&lt;12.5,5,E250&lt;15.5,4,E250&lt;20,3,E250&lt;30,2,E250&gt;=30,1)</f>
        <v>8</v>
      </c>
    </row>
    <row r="251" spans="3:6" x14ac:dyDescent="0.2">
      <c r="C251" s="72" t="s">
        <v>272</v>
      </c>
      <c r="D251" s="72" t="s">
        <v>625</v>
      </c>
      <c r="E251" s="76">
        <v>1.8</v>
      </c>
      <c r="F251" s="54" cm="1">
        <f t="array" ref="F251">_xlfn.IFS(E251&lt;3.5,8,E251&lt;6.5,7,E251&lt;9.5,6,E251&lt;12.5,5,E251&lt;15.5,4,E251&lt;20,3,E251&lt;30,2,E251&gt;=30,1)</f>
        <v>8</v>
      </c>
    </row>
    <row r="252" spans="3:6" x14ac:dyDescent="0.2">
      <c r="C252" s="72" t="s">
        <v>273</v>
      </c>
      <c r="D252" s="72" t="s">
        <v>626</v>
      </c>
      <c r="E252" s="76">
        <v>2.1</v>
      </c>
      <c r="F252" s="54" cm="1">
        <f t="array" ref="F252">_xlfn.IFS(E252&lt;3.5,8,E252&lt;6.5,7,E252&lt;9.5,6,E252&lt;12.5,5,E252&lt;15.5,4,E252&lt;20,3,E252&lt;30,2,E252&gt;=30,1)</f>
        <v>8</v>
      </c>
    </row>
    <row r="253" spans="3:6" x14ac:dyDescent="0.2">
      <c r="C253" s="72" t="s">
        <v>274</v>
      </c>
      <c r="D253" s="72" t="s">
        <v>627</v>
      </c>
      <c r="E253" s="76">
        <v>1.8</v>
      </c>
      <c r="F253" s="54" cm="1">
        <f t="array" ref="F253">_xlfn.IFS(E253&lt;3.5,8,E253&lt;6.5,7,E253&lt;9.5,6,E253&lt;12.5,5,E253&lt;15.5,4,E253&lt;20,3,E253&lt;30,2,E253&gt;=30,1)</f>
        <v>8</v>
      </c>
    </row>
    <row r="254" spans="3:6" x14ac:dyDescent="0.2">
      <c r="C254" s="72" t="s">
        <v>275</v>
      </c>
      <c r="D254" s="72" t="s">
        <v>628</v>
      </c>
      <c r="E254" s="76">
        <v>1.3</v>
      </c>
      <c r="F254" s="54" cm="1">
        <f t="array" ref="F254">_xlfn.IFS(E254&lt;3.5,8,E254&lt;6.5,7,E254&lt;9.5,6,E254&lt;12.5,5,E254&lt;15.5,4,E254&lt;20,3,E254&lt;30,2,E254&gt;=30,1)</f>
        <v>8</v>
      </c>
    </row>
    <row r="255" spans="3:6" x14ac:dyDescent="0.2">
      <c r="C255" s="72" t="s">
        <v>276</v>
      </c>
      <c r="D255" s="72" t="s">
        <v>629</v>
      </c>
      <c r="E255" s="76">
        <v>1.7</v>
      </c>
      <c r="F255" s="54" cm="1">
        <f t="array" ref="F255">_xlfn.IFS(E255&lt;3.5,8,E255&lt;6.5,7,E255&lt;9.5,6,E255&lt;12.5,5,E255&lt;15.5,4,E255&lt;20,3,E255&lt;30,2,E255&gt;=30,1)</f>
        <v>8</v>
      </c>
    </row>
    <row r="256" spans="3:6" x14ac:dyDescent="0.2">
      <c r="C256" s="72" t="s">
        <v>277</v>
      </c>
      <c r="D256" s="72" t="s">
        <v>630</v>
      </c>
      <c r="E256" s="76">
        <v>2.5</v>
      </c>
      <c r="F256" s="54" cm="1">
        <f t="array" ref="F256">_xlfn.IFS(E256&lt;3.5,8,E256&lt;6.5,7,E256&lt;9.5,6,E256&lt;12.5,5,E256&lt;15.5,4,E256&lt;20,3,E256&lt;30,2,E256&gt;=30,1)</f>
        <v>8</v>
      </c>
    </row>
    <row r="257" spans="3:6" x14ac:dyDescent="0.2">
      <c r="C257" s="72" t="s">
        <v>278</v>
      </c>
      <c r="D257" s="72" t="s">
        <v>631</v>
      </c>
      <c r="E257" s="76">
        <v>1.4</v>
      </c>
      <c r="F257" s="54" cm="1">
        <f t="array" ref="F257">_xlfn.IFS(E257&lt;3.5,8,E257&lt;6.5,7,E257&lt;9.5,6,E257&lt;12.5,5,E257&lt;15.5,4,E257&lt;20,3,E257&lt;30,2,E257&gt;=30,1)</f>
        <v>8</v>
      </c>
    </row>
    <row r="258" spans="3:6" x14ac:dyDescent="0.2">
      <c r="C258" s="72" t="s">
        <v>279</v>
      </c>
      <c r="D258" s="72" t="s">
        <v>632</v>
      </c>
      <c r="E258" s="76">
        <v>0.7</v>
      </c>
      <c r="F258" s="54" cm="1">
        <f t="array" ref="F258">_xlfn.IFS(E258&lt;3.5,8,E258&lt;6.5,7,E258&lt;9.5,6,E258&lt;12.5,5,E258&lt;15.5,4,E258&lt;20,3,E258&lt;30,2,E258&gt;=30,1)</f>
        <v>8</v>
      </c>
    </row>
    <row r="259" spans="3:6" x14ac:dyDescent="0.2">
      <c r="C259" s="72" t="s">
        <v>280</v>
      </c>
      <c r="D259" s="72" t="s">
        <v>633</v>
      </c>
      <c r="E259" s="76">
        <v>3.2</v>
      </c>
      <c r="F259" s="54" cm="1">
        <f t="array" ref="F259">_xlfn.IFS(E259&lt;3.5,8,E259&lt;6.5,7,E259&lt;9.5,6,E259&lt;12.5,5,E259&lt;15.5,4,E259&lt;20,3,E259&lt;30,2,E259&gt;=30,1)</f>
        <v>8</v>
      </c>
    </row>
    <row r="260" spans="3:6" x14ac:dyDescent="0.2">
      <c r="C260" s="72" t="s">
        <v>281</v>
      </c>
      <c r="D260" s="72" t="s">
        <v>634</v>
      </c>
      <c r="E260" s="76">
        <v>2.1</v>
      </c>
      <c r="F260" s="54" cm="1">
        <f t="array" ref="F260">_xlfn.IFS(E260&lt;3.5,8,E260&lt;6.5,7,E260&lt;9.5,6,E260&lt;12.5,5,E260&lt;15.5,4,E260&lt;20,3,E260&lt;30,2,E260&gt;=30,1)</f>
        <v>8</v>
      </c>
    </row>
    <row r="261" spans="3:6" x14ac:dyDescent="0.2">
      <c r="C261" s="72" t="s">
        <v>282</v>
      </c>
      <c r="D261" s="72" t="s">
        <v>635</v>
      </c>
      <c r="E261" s="76">
        <v>2.7</v>
      </c>
      <c r="F261" s="54" cm="1">
        <f t="array" ref="F261">_xlfn.IFS(E261&lt;3.5,8,E261&lt;6.5,7,E261&lt;9.5,6,E261&lt;12.5,5,E261&lt;15.5,4,E261&lt;20,3,E261&lt;30,2,E261&gt;=30,1)</f>
        <v>8</v>
      </c>
    </row>
    <row r="262" spans="3:6" x14ac:dyDescent="0.2">
      <c r="C262" s="72" t="s">
        <v>283</v>
      </c>
      <c r="D262" s="72" t="s">
        <v>636</v>
      </c>
      <c r="E262" s="76">
        <v>3.8</v>
      </c>
      <c r="F262" s="54" cm="1">
        <f t="array" ref="F262">_xlfn.IFS(E262&lt;3.5,8,E262&lt;6.5,7,E262&lt;9.5,6,E262&lt;12.5,5,E262&lt;15.5,4,E262&lt;20,3,E262&lt;30,2,E262&gt;=30,1)</f>
        <v>7</v>
      </c>
    </row>
    <row r="263" spans="3:6" x14ac:dyDescent="0.2">
      <c r="C263" s="34" t="s">
        <v>284</v>
      </c>
      <c r="D263" s="34" t="s">
        <v>637</v>
      </c>
      <c r="E263" s="78">
        <v>3.6</v>
      </c>
      <c r="F263" s="54" cm="1">
        <f t="array" ref="F263">_xlfn.IFS(E263&lt;3.5,8,E263&lt;6.5,7,E263&lt;9.5,6,E263&lt;12.5,5,E263&lt;15.5,4,E263&lt;20,3,E263&lt;30,2,E263&gt;=30,1)</f>
        <v>7</v>
      </c>
    </row>
    <row r="264" spans="3:6" x14ac:dyDescent="0.2">
      <c r="C264" s="34" t="s">
        <v>285</v>
      </c>
      <c r="D264" s="34" t="s">
        <v>638</v>
      </c>
      <c r="E264" s="78">
        <v>2.5</v>
      </c>
      <c r="F264" s="54" cm="1">
        <f t="array" ref="F264">_xlfn.IFS(E264&lt;3.5,8,E264&lt;6.5,7,E264&lt;9.5,6,E264&lt;12.5,5,E264&lt;15.5,4,E264&lt;20,3,E264&lt;30,2,E264&gt;=30,1)</f>
        <v>8</v>
      </c>
    </row>
    <row r="265" spans="3:6" x14ac:dyDescent="0.2">
      <c r="C265" s="34" t="s">
        <v>286</v>
      </c>
      <c r="D265" s="34" t="s">
        <v>639</v>
      </c>
      <c r="E265" s="78">
        <v>2.2000000000000002</v>
      </c>
      <c r="F265" s="54" cm="1">
        <f t="array" ref="F265">_xlfn.IFS(E265&lt;3.5,8,E265&lt;6.5,7,E265&lt;9.5,6,E265&lt;12.5,5,E265&lt;15.5,4,E265&lt;20,3,E265&lt;30,2,E265&gt;=30,1)</f>
        <v>8</v>
      </c>
    </row>
    <row r="266" spans="3:6" x14ac:dyDescent="0.2">
      <c r="C266" s="34" t="s">
        <v>287</v>
      </c>
      <c r="D266" s="34" t="s">
        <v>640</v>
      </c>
      <c r="E266" s="78">
        <v>3.1</v>
      </c>
      <c r="F266" s="54" cm="1">
        <f t="array" ref="F266">_xlfn.IFS(E266&lt;3.5,8,E266&lt;6.5,7,E266&lt;9.5,6,E266&lt;12.5,5,E266&lt;15.5,4,E266&lt;20,3,E266&lt;30,2,E266&gt;=30,1)</f>
        <v>8</v>
      </c>
    </row>
    <row r="267" spans="3:6" x14ac:dyDescent="0.2">
      <c r="C267" s="34" t="s">
        <v>288</v>
      </c>
      <c r="D267" s="34" t="s">
        <v>12</v>
      </c>
      <c r="E267" s="78">
        <v>3.7</v>
      </c>
      <c r="F267" s="54" cm="1">
        <f t="array" ref="F267">_xlfn.IFS(E267&lt;3.5,8,E267&lt;6.5,7,E267&lt;9.5,6,E267&lt;12.5,5,E267&lt;15.5,4,E267&lt;20,3,E267&lt;30,2,E267&gt;=30,1)</f>
        <v>7</v>
      </c>
    </row>
    <row r="268" spans="3:6" x14ac:dyDescent="0.2">
      <c r="C268" s="34" t="s">
        <v>289</v>
      </c>
      <c r="D268" s="34" t="s">
        <v>641</v>
      </c>
      <c r="E268" s="78">
        <v>5.5</v>
      </c>
      <c r="F268" s="54" cm="1">
        <f t="array" ref="F268">_xlfn.IFS(E268&lt;3.5,8,E268&lt;6.5,7,E268&lt;9.5,6,E268&lt;12.5,5,E268&lt;15.5,4,E268&lt;20,3,E268&lt;30,2,E268&gt;=30,1)</f>
        <v>7</v>
      </c>
    </row>
    <row r="269" spans="3:6" x14ac:dyDescent="0.2">
      <c r="C269" s="34" t="s">
        <v>290</v>
      </c>
      <c r="D269" s="34" t="s">
        <v>642</v>
      </c>
      <c r="E269" s="78">
        <v>2.1</v>
      </c>
      <c r="F269" s="54" cm="1">
        <f t="array" ref="F269">_xlfn.IFS(E269&lt;3.5,8,E269&lt;6.5,7,E269&lt;9.5,6,E269&lt;12.5,5,E269&lt;15.5,4,E269&lt;20,3,E269&lt;30,2,E269&gt;=30,1)</f>
        <v>8</v>
      </c>
    </row>
    <row r="270" spans="3:6" x14ac:dyDescent="0.2">
      <c r="C270" s="34" t="s">
        <v>291</v>
      </c>
      <c r="D270" s="34" t="s">
        <v>643</v>
      </c>
      <c r="E270" s="78">
        <v>4</v>
      </c>
      <c r="F270" s="54" cm="1">
        <f t="array" ref="F270">_xlfn.IFS(E270&lt;3.5,8,E270&lt;6.5,7,E270&lt;9.5,6,E270&lt;12.5,5,E270&lt;15.5,4,E270&lt;20,3,E270&lt;30,2,E270&gt;=30,1)</f>
        <v>7</v>
      </c>
    </row>
    <row r="271" spans="3:6" x14ac:dyDescent="0.2">
      <c r="C271" s="34" t="s">
        <v>292</v>
      </c>
      <c r="D271" s="34" t="s">
        <v>644</v>
      </c>
      <c r="E271" s="78">
        <v>7.2</v>
      </c>
      <c r="F271" s="54" cm="1">
        <f t="array" ref="F271">_xlfn.IFS(E271&lt;3.5,8,E271&lt;6.5,7,E271&lt;9.5,6,E271&lt;12.5,5,E271&lt;15.5,4,E271&lt;20,3,E271&lt;30,2,E271&gt;=30,1)</f>
        <v>6</v>
      </c>
    </row>
    <row r="272" spans="3:6" x14ac:dyDescent="0.2">
      <c r="C272" s="34" t="s">
        <v>293</v>
      </c>
      <c r="D272" s="34" t="s">
        <v>645</v>
      </c>
      <c r="E272" s="78">
        <v>3</v>
      </c>
      <c r="F272" s="54" cm="1">
        <f t="array" ref="F272">_xlfn.IFS(E272&lt;3.5,8,E272&lt;6.5,7,E272&lt;9.5,6,E272&lt;12.5,5,E272&lt;15.5,4,E272&lt;20,3,E272&lt;30,2,E272&gt;=30,1)</f>
        <v>8</v>
      </c>
    </row>
    <row r="273" spans="3:6" x14ac:dyDescent="0.2">
      <c r="C273" s="34" t="s">
        <v>294</v>
      </c>
      <c r="D273" s="34" t="s">
        <v>646</v>
      </c>
      <c r="E273" s="78">
        <v>1.9</v>
      </c>
      <c r="F273" s="54" cm="1">
        <f t="array" ref="F273">_xlfn.IFS(E273&lt;3.5,8,E273&lt;6.5,7,E273&lt;9.5,6,E273&lt;12.5,5,E273&lt;15.5,4,E273&lt;20,3,E273&lt;30,2,E273&gt;=30,1)</f>
        <v>8</v>
      </c>
    </row>
    <row r="274" spans="3:6" x14ac:dyDescent="0.2">
      <c r="C274" s="34" t="s">
        <v>295</v>
      </c>
      <c r="D274" s="34" t="s">
        <v>647</v>
      </c>
      <c r="E274" s="78">
        <v>3.5</v>
      </c>
      <c r="F274" s="54" cm="1">
        <f t="array" ref="F274">_xlfn.IFS(E274&lt;3.5,8,E274&lt;6.5,7,E274&lt;9.5,6,E274&lt;12.5,5,E274&lt;15.5,4,E274&lt;20,3,E274&lt;30,2,E274&gt;=30,1)</f>
        <v>7</v>
      </c>
    </row>
    <row r="275" spans="3:6" x14ac:dyDescent="0.2">
      <c r="C275" s="34" t="s">
        <v>296</v>
      </c>
      <c r="D275" s="34" t="s">
        <v>648</v>
      </c>
      <c r="E275" s="78">
        <v>2</v>
      </c>
      <c r="F275" s="54" cm="1">
        <f t="array" ref="F275">_xlfn.IFS(E275&lt;3.5,8,E275&lt;6.5,7,E275&lt;9.5,6,E275&lt;12.5,5,E275&lt;15.5,4,E275&lt;20,3,E275&lt;30,2,E275&gt;=30,1)</f>
        <v>8</v>
      </c>
    </row>
    <row r="276" spans="3:6" x14ac:dyDescent="0.2">
      <c r="C276" s="34" t="s">
        <v>297</v>
      </c>
      <c r="D276" s="34" t="s">
        <v>649</v>
      </c>
      <c r="E276" s="78">
        <v>1.7</v>
      </c>
      <c r="F276" s="54" cm="1">
        <f t="array" ref="F276">_xlfn.IFS(E276&lt;3.5,8,E276&lt;6.5,7,E276&lt;9.5,6,E276&lt;12.5,5,E276&lt;15.5,4,E276&lt;20,3,E276&lt;30,2,E276&gt;=30,1)</f>
        <v>8</v>
      </c>
    </row>
    <row r="277" spans="3:6" x14ac:dyDescent="0.2">
      <c r="C277" s="34" t="s">
        <v>298</v>
      </c>
      <c r="D277" s="34" t="s">
        <v>650</v>
      </c>
      <c r="E277" s="78">
        <v>1.5</v>
      </c>
      <c r="F277" s="54" cm="1">
        <f t="array" ref="F277">_xlfn.IFS(E277&lt;3.5,8,E277&lt;6.5,7,E277&lt;9.5,6,E277&lt;12.5,5,E277&lt;15.5,4,E277&lt;20,3,E277&lt;30,2,E277&gt;=30,1)</f>
        <v>8</v>
      </c>
    </row>
    <row r="278" spans="3:6" x14ac:dyDescent="0.2">
      <c r="C278" s="34" t="s">
        <v>299</v>
      </c>
      <c r="D278" s="34" t="s">
        <v>651</v>
      </c>
      <c r="E278" s="78">
        <v>3.1</v>
      </c>
      <c r="F278" s="54" cm="1">
        <f t="array" ref="F278">_xlfn.IFS(E278&lt;3.5,8,E278&lt;6.5,7,E278&lt;9.5,6,E278&lt;12.5,5,E278&lt;15.5,4,E278&lt;20,3,E278&lt;30,2,E278&gt;=30,1)</f>
        <v>8</v>
      </c>
    </row>
    <row r="279" spans="3:6" x14ac:dyDescent="0.2">
      <c r="C279" s="34" t="s">
        <v>300</v>
      </c>
      <c r="D279" s="34" t="s">
        <v>652</v>
      </c>
      <c r="E279" s="78">
        <v>2</v>
      </c>
      <c r="F279" s="54" cm="1">
        <f t="array" ref="F279">_xlfn.IFS(E279&lt;3.5,8,E279&lt;6.5,7,E279&lt;9.5,6,E279&lt;12.5,5,E279&lt;15.5,4,E279&lt;20,3,E279&lt;30,2,E279&gt;=30,1)</f>
        <v>8</v>
      </c>
    </row>
    <row r="280" spans="3:6" x14ac:dyDescent="0.2">
      <c r="C280" s="34" t="s">
        <v>301</v>
      </c>
      <c r="D280" s="34" t="s">
        <v>416</v>
      </c>
      <c r="E280" s="78">
        <v>3</v>
      </c>
      <c r="F280" s="54" cm="1">
        <f t="array" ref="F280">_xlfn.IFS(E280&lt;3.5,8,E280&lt;6.5,7,E280&lt;9.5,6,E280&lt;12.5,5,E280&lt;15.5,4,E280&lt;20,3,E280&lt;30,2,E280&gt;=30,1)</f>
        <v>8</v>
      </c>
    </row>
    <row r="281" spans="3:6" x14ac:dyDescent="0.2">
      <c r="C281" s="34" t="s">
        <v>302</v>
      </c>
      <c r="D281" s="34" t="s">
        <v>653</v>
      </c>
      <c r="E281" s="79" t="s">
        <v>28</v>
      </c>
      <c r="F281" s="54"/>
    </row>
    <row r="282" spans="3:6" x14ac:dyDescent="0.2">
      <c r="C282" s="34" t="s">
        <v>303</v>
      </c>
      <c r="D282" s="34" t="s">
        <v>654</v>
      </c>
      <c r="E282" s="78">
        <v>2.7</v>
      </c>
      <c r="F282" s="54" cm="1">
        <f t="array" ref="F282">_xlfn.IFS(E282&lt;3.5,8,E282&lt;6.5,7,E282&lt;9.5,6,E282&lt;12.5,5,E282&lt;15.5,4,E282&lt;20,3,E282&lt;30,2,E282&gt;=30,1)</f>
        <v>8</v>
      </c>
    </row>
    <row r="283" spans="3:6" x14ac:dyDescent="0.2">
      <c r="C283" s="34" t="s">
        <v>304</v>
      </c>
      <c r="D283" s="34" t="s">
        <v>655</v>
      </c>
      <c r="E283" s="78">
        <v>1.8</v>
      </c>
      <c r="F283" s="54" cm="1">
        <f t="array" ref="F283">_xlfn.IFS(E283&lt;3.5,8,E283&lt;6.5,7,E283&lt;9.5,6,E283&lt;12.5,5,E283&lt;15.5,4,E283&lt;20,3,E283&lt;30,2,E283&gt;=30,1)</f>
        <v>8</v>
      </c>
    </row>
    <row r="284" spans="3:6" x14ac:dyDescent="0.2">
      <c r="C284" s="34" t="s">
        <v>305</v>
      </c>
      <c r="D284" s="34" t="s">
        <v>656</v>
      </c>
      <c r="E284" s="78">
        <v>3.4</v>
      </c>
      <c r="F284" s="54" cm="1">
        <f t="array" ref="F284">_xlfn.IFS(E284&lt;3.5,8,E284&lt;6.5,7,E284&lt;9.5,6,E284&lt;12.5,5,E284&lt;15.5,4,E284&lt;20,3,E284&lt;30,2,E284&gt;=30,1)</f>
        <v>8</v>
      </c>
    </row>
    <row r="285" spans="3:6" x14ac:dyDescent="0.2">
      <c r="C285" s="34" t="s">
        <v>306</v>
      </c>
      <c r="D285" s="34" t="s">
        <v>657</v>
      </c>
      <c r="E285" s="79" t="s">
        <v>28</v>
      </c>
      <c r="F285" s="54"/>
    </row>
    <row r="286" spans="3:6" x14ac:dyDescent="0.2">
      <c r="C286" s="34" t="s">
        <v>307</v>
      </c>
      <c r="D286" s="34" t="s">
        <v>658</v>
      </c>
      <c r="E286" s="78">
        <v>3.7</v>
      </c>
      <c r="F286" s="54" cm="1">
        <f t="array" ref="F286">_xlfn.IFS(E286&lt;3.5,8,E286&lt;6.5,7,E286&lt;9.5,6,E286&lt;12.5,5,E286&lt;15.5,4,E286&lt;20,3,E286&lt;30,2,E286&gt;=30,1)</f>
        <v>7</v>
      </c>
    </row>
    <row r="287" spans="3:6" x14ac:dyDescent="0.2">
      <c r="C287" s="34" t="s">
        <v>308</v>
      </c>
      <c r="D287" s="34" t="s">
        <v>659</v>
      </c>
      <c r="E287" s="78">
        <v>3.4</v>
      </c>
      <c r="F287" s="54" cm="1">
        <f t="array" ref="F287">_xlfn.IFS(E287&lt;3.5,8,E287&lt;6.5,7,E287&lt;9.5,6,E287&lt;12.5,5,E287&lt;15.5,4,E287&lt;20,3,E287&lt;30,2,E287&gt;=30,1)</f>
        <v>8</v>
      </c>
    </row>
    <row r="288" spans="3:6" x14ac:dyDescent="0.2">
      <c r="C288" s="34" t="s">
        <v>309</v>
      </c>
      <c r="D288" s="34" t="s">
        <v>660</v>
      </c>
      <c r="E288" s="78">
        <v>5.5</v>
      </c>
      <c r="F288" s="54" cm="1">
        <f t="array" ref="F288">_xlfn.IFS(E288&lt;3.5,8,E288&lt;6.5,7,E288&lt;9.5,6,E288&lt;12.5,5,E288&lt;15.5,4,E288&lt;20,3,E288&lt;30,2,E288&gt;=30,1)</f>
        <v>7</v>
      </c>
    </row>
    <row r="289" spans="3:6" x14ac:dyDescent="0.2">
      <c r="C289" s="34" t="s">
        <v>310</v>
      </c>
      <c r="D289" s="34" t="s">
        <v>661</v>
      </c>
      <c r="E289" s="78">
        <v>2.5</v>
      </c>
      <c r="F289" s="54" cm="1">
        <f t="array" ref="F289">_xlfn.IFS(E289&lt;3.5,8,E289&lt;6.5,7,E289&lt;9.5,6,E289&lt;12.5,5,E289&lt;15.5,4,E289&lt;20,3,E289&lt;30,2,E289&gt;=30,1)</f>
        <v>8</v>
      </c>
    </row>
    <row r="290" spans="3:6" x14ac:dyDescent="0.2">
      <c r="C290" s="34" t="s">
        <v>311</v>
      </c>
      <c r="D290" s="34" t="s">
        <v>662</v>
      </c>
      <c r="E290" s="78">
        <v>3.7</v>
      </c>
      <c r="F290" s="54" cm="1">
        <f t="array" ref="F290">_xlfn.IFS(E290&lt;3.5,8,E290&lt;6.5,7,E290&lt;9.5,6,E290&lt;12.5,5,E290&lt;15.5,4,E290&lt;20,3,E290&lt;30,2,E290&gt;=30,1)</f>
        <v>7</v>
      </c>
    </row>
    <row r="291" spans="3:6" x14ac:dyDescent="0.2">
      <c r="C291" s="34" t="s">
        <v>312</v>
      </c>
      <c r="D291" s="34" t="s">
        <v>663</v>
      </c>
      <c r="E291" s="78">
        <v>3.9</v>
      </c>
      <c r="F291" s="54" cm="1">
        <f t="array" ref="F291">_xlfn.IFS(E291&lt;3.5,8,E291&lt;6.5,7,E291&lt;9.5,6,E291&lt;12.5,5,E291&lt;15.5,4,E291&lt;20,3,E291&lt;30,2,E291&gt;=30,1)</f>
        <v>7</v>
      </c>
    </row>
    <row r="292" spans="3:6" x14ac:dyDescent="0.2">
      <c r="C292" s="34" t="s">
        <v>313</v>
      </c>
      <c r="D292" s="34" t="s">
        <v>664</v>
      </c>
      <c r="E292" s="78">
        <v>2.6</v>
      </c>
      <c r="F292" s="54" cm="1">
        <f t="array" ref="F292">_xlfn.IFS(E292&lt;3.5,8,E292&lt;6.5,7,E292&lt;9.5,6,E292&lt;12.5,5,E292&lt;15.5,4,E292&lt;20,3,E292&lt;30,2,E292&gt;=30,1)</f>
        <v>8</v>
      </c>
    </row>
    <row r="293" spans="3:6" x14ac:dyDescent="0.2">
      <c r="C293" s="34" t="s">
        <v>314</v>
      </c>
      <c r="D293" s="34" t="s">
        <v>665</v>
      </c>
      <c r="E293" s="78">
        <v>4.2</v>
      </c>
      <c r="F293" s="54" cm="1">
        <f t="array" ref="F293">_xlfn.IFS(E293&lt;3.5,8,E293&lt;6.5,7,E293&lt;9.5,6,E293&lt;12.5,5,E293&lt;15.5,4,E293&lt;20,3,E293&lt;30,2,E293&gt;=30,1)</f>
        <v>7</v>
      </c>
    </row>
    <row r="294" spans="3:6" x14ac:dyDescent="0.2">
      <c r="C294" s="34" t="s">
        <v>315</v>
      </c>
      <c r="D294" s="34" t="s">
        <v>666</v>
      </c>
      <c r="E294" s="78">
        <v>4.5999999999999996</v>
      </c>
      <c r="F294" s="54" cm="1">
        <f t="array" ref="F294">_xlfn.IFS(E294&lt;3.5,8,E294&lt;6.5,7,E294&lt;9.5,6,E294&lt;12.5,5,E294&lt;15.5,4,E294&lt;20,3,E294&lt;30,2,E294&gt;=30,1)</f>
        <v>7</v>
      </c>
    </row>
    <row r="295" spans="3:6" x14ac:dyDescent="0.2">
      <c r="C295" s="34" t="s">
        <v>316</v>
      </c>
      <c r="D295" s="34" t="s">
        <v>667</v>
      </c>
      <c r="E295" s="78">
        <v>3</v>
      </c>
      <c r="F295" s="54" cm="1">
        <f t="array" ref="F295">_xlfn.IFS(E295&lt;3.5,8,E295&lt;6.5,7,E295&lt;9.5,6,E295&lt;12.5,5,E295&lt;15.5,4,E295&lt;20,3,E295&lt;30,2,E295&gt;=30,1)</f>
        <v>8</v>
      </c>
    </row>
    <row r="296" spans="3:6" x14ac:dyDescent="0.2">
      <c r="C296" s="34" t="s">
        <v>317</v>
      </c>
      <c r="D296" s="34" t="s">
        <v>668</v>
      </c>
      <c r="E296" s="78">
        <v>4.5</v>
      </c>
      <c r="F296" s="54" cm="1">
        <f t="array" ref="F296">_xlfn.IFS(E296&lt;3.5,8,E296&lt;6.5,7,E296&lt;9.5,6,E296&lt;12.5,5,E296&lt;15.5,4,E296&lt;20,3,E296&lt;30,2,E296&gt;=30,1)</f>
        <v>7</v>
      </c>
    </row>
    <row r="297" spans="3:6" x14ac:dyDescent="0.2">
      <c r="C297" s="34" t="s">
        <v>318</v>
      </c>
      <c r="D297" s="34" t="s">
        <v>669</v>
      </c>
      <c r="E297" s="78">
        <v>2.9</v>
      </c>
      <c r="F297" s="54" cm="1">
        <f t="array" ref="F297">_xlfn.IFS(E297&lt;3.5,8,E297&lt;6.5,7,E297&lt;9.5,6,E297&lt;12.5,5,E297&lt;15.5,4,E297&lt;20,3,E297&lt;30,2,E297&gt;=30,1)</f>
        <v>8</v>
      </c>
    </row>
    <row r="298" spans="3:6" x14ac:dyDescent="0.2">
      <c r="C298" s="34" t="s">
        <v>319</v>
      </c>
      <c r="D298" s="34" t="s">
        <v>670</v>
      </c>
      <c r="E298" s="78">
        <v>3.2</v>
      </c>
      <c r="F298" s="54" cm="1">
        <f t="array" ref="F298">_xlfn.IFS(E298&lt;3.5,8,E298&lt;6.5,7,E298&lt;9.5,6,E298&lt;12.5,5,E298&lt;15.5,4,E298&lt;20,3,E298&lt;30,2,E298&gt;=30,1)</f>
        <v>8</v>
      </c>
    </row>
    <row r="299" spans="3:6" x14ac:dyDescent="0.2">
      <c r="C299" s="34" t="s">
        <v>320</v>
      </c>
      <c r="D299" s="34" t="s">
        <v>671</v>
      </c>
      <c r="E299" s="78">
        <v>2.4</v>
      </c>
      <c r="F299" s="54" cm="1">
        <f t="array" ref="F299">_xlfn.IFS(E299&lt;3.5,8,E299&lt;6.5,7,E299&lt;9.5,6,E299&lt;12.5,5,E299&lt;15.5,4,E299&lt;20,3,E299&lt;30,2,E299&gt;=30,1)</f>
        <v>8</v>
      </c>
    </row>
    <row r="300" spans="3:6" x14ac:dyDescent="0.2">
      <c r="C300" s="34" t="s">
        <v>321</v>
      </c>
      <c r="D300" s="34" t="s">
        <v>672</v>
      </c>
      <c r="E300" s="78">
        <v>2</v>
      </c>
      <c r="F300" s="54" cm="1">
        <f t="array" ref="F300">_xlfn.IFS(E300&lt;3.5,8,E300&lt;6.5,7,E300&lt;9.5,6,E300&lt;12.5,5,E300&lt;15.5,4,E300&lt;20,3,E300&lt;30,2,E300&gt;=30,1)</f>
        <v>8</v>
      </c>
    </row>
    <row r="301" spans="3:6" x14ac:dyDescent="0.2">
      <c r="C301" s="34" t="s">
        <v>322</v>
      </c>
      <c r="D301" s="34" t="s">
        <v>673</v>
      </c>
      <c r="E301" s="78">
        <v>2.4</v>
      </c>
      <c r="F301" s="54" cm="1">
        <f t="array" ref="F301">_xlfn.IFS(E301&lt;3.5,8,E301&lt;6.5,7,E301&lt;9.5,6,E301&lt;12.5,5,E301&lt;15.5,4,E301&lt;20,3,E301&lt;30,2,E301&gt;=30,1)</f>
        <v>8</v>
      </c>
    </row>
    <row r="302" spans="3:6" x14ac:dyDescent="0.2">
      <c r="C302" s="34" t="s">
        <v>323</v>
      </c>
      <c r="D302" s="34" t="s">
        <v>674</v>
      </c>
      <c r="E302" s="78">
        <v>1.8</v>
      </c>
      <c r="F302" s="54" cm="1">
        <f t="array" ref="F302">_xlfn.IFS(E302&lt;3.5,8,E302&lt;6.5,7,E302&lt;9.5,6,E302&lt;12.5,5,E302&lt;15.5,4,E302&lt;20,3,E302&lt;30,2,E302&gt;=30,1)</f>
        <v>8</v>
      </c>
    </row>
    <row r="303" spans="3:6" x14ac:dyDescent="0.2">
      <c r="C303" s="34" t="s">
        <v>324</v>
      </c>
      <c r="D303" s="34" t="s">
        <v>675</v>
      </c>
      <c r="E303" s="78">
        <v>1.5</v>
      </c>
      <c r="F303" s="54" cm="1">
        <f t="array" ref="F303">_xlfn.IFS(E303&lt;3.5,8,E303&lt;6.5,7,E303&lt;9.5,6,E303&lt;12.5,5,E303&lt;15.5,4,E303&lt;20,3,E303&lt;30,2,E303&gt;=30,1)</f>
        <v>8</v>
      </c>
    </row>
    <row r="304" spans="3:6" x14ac:dyDescent="0.2">
      <c r="C304" s="34" t="s">
        <v>325</v>
      </c>
      <c r="D304" s="34" t="s">
        <v>676</v>
      </c>
      <c r="E304" s="78">
        <v>2</v>
      </c>
      <c r="F304" s="54" cm="1">
        <f t="array" ref="F304">_xlfn.IFS(E304&lt;3.5,8,E304&lt;6.5,7,E304&lt;9.5,6,E304&lt;12.5,5,E304&lt;15.5,4,E304&lt;20,3,E304&lt;30,2,E304&gt;=30,1)</f>
        <v>8</v>
      </c>
    </row>
    <row r="305" spans="3:11" x14ac:dyDescent="0.2">
      <c r="C305" s="34" t="s">
        <v>326</v>
      </c>
      <c r="D305" s="34" t="s">
        <v>677</v>
      </c>
      <c r="E305" s="78">
        <v>1.8</v>
      </c>
      <c r="F305" s="54" cm="1">
        <f t="array" ref="F305">_xlfn.IFS(E305&lt;3.5,8,E305&lt;6.5,7,E305&lt;9.5,6,E305&lt;12.5,5,E305&lt;15.5,4,E305&lt;20,3,E305&lt;30,2,E305&gt;=30,1)</f>
        <v>8</v>
      </c>
    </row>
    <row r="306" spans="3:11" x14ac:dyDescent="0.2">
      <c r="C306" s="34" t="s">
        <v>327</v>
      </c>
      <c r="D306" s="34" t="s">
        <v>678</v>
      </c>
      <c r="E306" s="78">
        <v>2.2000000000000002</v>
      </c>
      <c r="F306" s="54" cm="1">
        <f t="array" ref="F306">_xlfn.IFS(E306&lt;3.5,8,E306&lt;6.5,7,E306&lt;9.5,6,E306&lt;12.5,5,E306&lt;15.5,4,E306&lt;20,3,E306&lt;30,2,E306&gt;=30,1)</f>
        <v>8</v>
      </c>
    </row>
    <row r="307" spans="3:11" x14ac:dyDescent="0.2">
      <c r="C307" s="34" t="s">
        <v>328</v>
      </c>
      <c r="D307" s="34" t="s">
        <v>13</v>
      </c>
      <c r="E307" s="78">
        <v>4.9000000000000004</v>
      </c>
      <c r="F307" s="54" cm="1">
        <f t="array" ref="F307">_xlfn.IFS(E307&lt;3.5,8,E307&lt;6.5,7,E307&lt;9.5,6,E307&lt;12.5,5,E307&lt;15.5,4,E307&lt;20,3,E307&lt;30,2,E307&gt;=30,1)</f>
        <v>7</v>
      </c>
    </row>
    <row r="308" spans="3:11" x14ac:dyDescent="0.2">
      <c r="C308" s="34" t="s">
        <v>329</v>
      </c>
      <c r="D308" s="34" t="s">
        <v>679</v>
      </c>
      <c r="E308" s="78">
        <v>5.2</v>
      </c>
      <c r="F308" s="54" cm="1">
        <f t="array" ref="F308">_xlfn.IFS(E308&lt;3.5,8,E308&lt;6.5,7,E308&lt;9.5,6,E308&lt;12.5,5,E308&lt;15.5,4,E308&lt;20,3,E308&lt;30,2,E308&gt;=30,1)</f>
        <v>7</v>
      </c>
    </row>
    <row r="309" spans="3:11" x14ac:dyDescent="0.2">
      <c r="C309" s="34" t="s">
        <v>330</v>
      </c>
      <c r="D309" s="34" t="s">
        <v>680</v>
      </c>
      <c r="E309" s="78">
        <v>3.6</v>
      </c>
      <c r="F309" s="54" cm="1">
        <f t="array" ref="F309">_xlfn.IFS(E309&lt;3.5,8,E309&lt;6.5,7,E309&lt;9.5,6,E309&lt;12.5,5,E309&lt;15.5,4,E309&lt;20,3,E309&lt;30,2,E309&gt;=30,1)</f>
        <v>7</v>
      </c>
    </row>
    <row r="310" spans="3:11" x14ac:dyDescent="0.2">
      <c r="C310" s="34" t="s">
        <v>331</v>
      </c>
      <c r="D310" s="34" t="s">
        <v>681</v>
      </c>
      <c r="E310" s="78">
        <v>3.8</v>
      </c>
      <c r="F310" s="54" cm="1">
        <f t="array" ref="F310">_xlfn.IFS(E310&lt;3.5,8,E310&lt;6.5,7,E310&lt;9.5,6,E310&lt;12.5,5,E310&lt;15.5,4,E310&lt;20,3,E310&lt;30,2,E310&gt;=30,1)</f>
        <v>7</v>
      </c>
    </row>
    <row r="311" spans="3:11" x14ac:dyDescent="0.2">
      <c r="C311" s="34" t="s">
        <v>332</v>
      </c>
      <c r="D311" s="34" t="s">
        <v>682</v>
      </c>
      <c r="E311" s="78">
        <v>5.3</v>
      </c>
      <c r="F311" s="54" cm="1">
        <f t="array" ref="F311">_xlfn.IFS(E311&lt;3.5,8,E311&lt;6.5,7,E311&lt;9.5,6,E311&lt;12.5,5,E311&lt;15.5,4,E311&lt;20,3,E311&lt;30,2,E311&gt;=30,1)</f>
        <v>7</v>
      </c>
    </row>
    <row r="312" spans="3:11" x14ac:dyDescent="0.2">
      <c r="C312" s="34" t="s">
        <v>333</v>
      </c>
      <c r="D312" s="34" t="s">
        <v>683</v>
      </c>
      <c r="E312" s="78">
        <v>3</v>
      </c>
      <c r="F312" s="54" cm="1">
        <f t="array" ref="F312">_xlfn.IFS(E312&lt;3.5,8,E312&lt;6.5,7,E312&lt;9.5,6,E312&lt;12.5,5,E312&lt;15.5,4,E312&lt;20,3,E312&lt;30,2,E312&gt;=30,1)</f>
        <v>8</v>
      </c>
    </row>
    <row r="313" spans="3:11" x14ac:dyDescent="0.2">
      <c r="C313" s="34" t="s">
        <v>334</v>
      </c>
      <c r="D313" s="34" t="s">
        <v>684</v>
      </c>
      <c r="E313" s="78">
        <v>12</v>
      </c>
      <c r="F313" s="54" cm="1">
        <f t="array" ref="F313">_xlfn.IFS(E313&lt;3.5,8,E313&lt;6.5,7,E313&lt;9.5,6,E313&lt;12.5,5,E313&lt;15.5,4,E313&lt;20,3,E313&lt;30,2,E313&gt;=30,1)</f>
        <v>5</v>
      </c>
    </row>
    <row r="314" spans="3:11" x14ac:dyDescent="0.2">
      <c r="C314" s="34" t="s">
        <v>335</v>
      </c>
      <c r="D314" s="34" t="s">
        <v>685</v>
      </c>
      <c r="E314" s="78">
        <v>6.3</v>
      </c>
      <c r="F314" s="54" cm="1">
        <f t="array" ref="F314">_xlfn.IFS(E314&lt;3.5,8,E314&lt;6.5,7,E314&lt;9.5,6,E314&lt;12.5,5,E314&lt;15.5,4,E314&lt;20,3,E314&lt;30,2,E314&gt;=30,1)</f>
        <v>7</v>
      </c>
    </row>
    <row r="315" spans="3:11" x14ac:dyDescent="0.2">
      <c r="C315" s="62" t="s">
        <v>336</v>
      </c>
      <c r="D315" s="62" t="s">
        <v>14</v>
      </c>
      <c r="E315" s="80">
        <v>19.8</v>
      </c>
      <c r="F315" s="54" cm="1">
        <f t="array" ref="F315">_xlfn.IFS(E315&lt;3.5,8,E315&lt;6.5,7,E315&lt;9.5,6,E315&lt;12.5,5,E315&lt;15.5,4,E315&lt;20,3,E315&lt;30,2,E315&gt;=30,1)</f>
        <v>3</v>
      </c>
    </row>
    <row r="316" spans="3:11" x14ac:dyDescent="0.2">
      <c r="C316" s="62" t="s">
        <v>337</v>
      </c>
      <c r="D316" s="62" t="s">
        <v>686</v>
      </c>
      <c r="E316" s="80">
        <v>17.7</v>
      </c>
      <c r="F316" s="54" cm="1">
        <f t="array" ref="F316">_xlfn.IFS(E316&lt;3.5,8,E316&lt;6.5,7,E316&lt;9.5,6,E316&lt;12.5,5,E316&lt;15.5,4,E316&lt;20,3,E316&lt;30,2,E316&gt;=30,1)</f>
        <v>3</v>
      </c>
    </row>
    <row r="317" spans="3:11" x14ac:dyDescent="0.2">
      <c r="C317" s="62" t="s">
        <v>338</v>
      </c>
      <c r="D317" s="62" t="s">
        <v>687</v>
      </c>
      <c r="E317" s="80">
        <v>16.3</v>
      </c>
      <c r="F317" s="54" cm="1">
        <f t="array" ref="F317">_xlfn.IFS(E317&lt;3.5,8,E317&lt;6.5,7,E317&lt;9.5,6,E317&lt;12.5,5,E317&lt;15.5,4,E317&lt;20,3,E317&lt;30,2,E317&gt;=30,1)</f>
        <v>3</v>
      </c>
    </row>
    <row r="318" spans="3:11" x14ac:dyDescent="0.2">
      <c r="C318" s="62" t="s">
        <v>339</v>
      </c>
      <c r="D318" s="62" t="s">
        <v>688</v>
      </c>
      <c r="E318" s="80">
        <v>19.2</v>
      </c>
      <c r="F318" s="54" cm="1">
        <f t="array" ref="F318">_xlfn.IFS(E318&lt;3.5,8,E318&lt;6.5,7,E318&lt;9.5,6,E318&lt;12.5,5,E318&lt;15.5,4,E318&lt;20,3,E318&lt;30,2,E318&gt;=30,1)</f>
        <v>3</v>
      </c>
    </row>
    <row r="319" spans="3:11" x14ac:dyDescent="0.2">
      <c r="C319" s="62" t="s">
        <v>340</v>
      </c>
      <c r="D319" s="62" t="s">
        <v>689</v>
      </c>
      <c r="E319" s="80">
        <v>23.6</v>
      </c>
      <c r="F319" s="54" cm="1">
        <f t="array" ref="F319">_xlfn.IFS(E319&lt;3.5,8,E319&lt;6.5,7,E319&lt;9.5,6,E319&lt;12.5,5,E319&lt;15.5,4,E319&lt;20,3,E319&lt;30,2,E319&gt;=30,1)</f>
        <v>2</v>
      </c>
    </row>
    <row r="320" spans="3:11" x14ac:dyDescent="0.2">
      <c r="C320" s="62" t="s">
        <v>341</v>
      </c>
      <c r="D320" s="62" t="s">
        <v>599</v>
      </c>
      <c r="E320" s="80">
        <v>18.3</v>
      </c>
      <c r="F320" s="54" cm="1">
        <f t="array" ref="F320">_xlfn.IFS(E320&lt;3.5,8,E320&lt;6.5,7,E320&lt;9.5,6,E320&lt;12.5,5,E320&lt;15.5,4,E320&lt;20,3,E320&lt;30,2,E320&gt;=30,1)</f>
        <v>3</v>
      </c>
      <c r="G320" s="61"/>
      <c r="H320" s="61"/>
      <c r="I320" s="61"/>
      <c r="J320" s="61"/>
      <c r="K320" s="61"/>
    </row>
    <row r="321" spans="3:11" x14ac:dyDescent="0.2">
      <c r="C321" s="62" t="s">
        <v>342</v>
      </c>
      <c r="D321" s="62" t="s">
        <v>690</v>
      </c>
      <c r="E321" s="80">
        <v>30.8</v>
      </c>
      <c r="F321" s="54" cm="1">
        <f t="array" ref="F321">_xlfn.IFS(E321&lt;3.5,8,E321&lt;6.5,7,E321&lt;9.5,6,E321&lt;12.5,5,E321&lt;15.5,4,E321&lt;20,3,E321&lt;30,2,E321&gt;=30,1)</f>
        <v>1</v>
      </c>
      <c r="G321" s="61"/>
      <c r="H321" s="61"/>
      <c r="I321" s="61"/>
      <c r="J321" s="61"/>
      <c r="K321" s="61"/>
    </row>
    <row r="322" spans="3:11" x14ac:dyDescent="0.2">
      <c r="C322" s="62" t="s">
        <v>343</v>
      </c>
      <c r="D322" s="62" t="s">
        <v>691</v>
      </c>
      <c r="E322" s="80">
        <v>18.100000000000001</v>
      </c>
      <c r="F322" s="54" cm="1">
        <f t="array" ref="F322">_xlfn.IFS(E322&lt;3.5,8,E322&lt;6.5,7,E322&lt;9.5,6,E322&lt;12.5,5,E322&lt;15.5,4,E322&lt;20,3,E322&lt;30,2,E322&gt;=30,1)</f>
        <v>3</v>
      </c>
      <c r="G322" s="61"/>
      <c r="H322" s="61"/>
      <c r="I322" s="61"/>
      <c r="J322" s="61"/>
      <c r="K322" s="61"/>
    </row>
    <row r="323" spans="3:11" x14ac:dyDescent="0.2">
      <c r="C323" s="62" t="s">
        <v>344</v>
      </c>
      <c r="D323" s="62" t="s">
        <v>692</v>
      </c>
      <c r="E323" s="80">
        <v>23.7</v>
      </c>
      <c r="F323" s="54" cm="1">
        <f t="array" ref="F323">_xlfn.IFS(E323&lt;3.5,8,E323&lt;6.5,7,E323&lt;9.5,6,E323&lt;12.5,5,E323&lt;15.5,4,E323&lt;20,3,E323&lt;30,2,E323&gt;=30,1)</f>
        <v>2</v>
      </c>
      <c r="G323" s="61"/>
      <c r="H323" s="61"/>
      <c r="I323" s="61"/>
      <c r="J323" s="61"/>
      <c r="K323" s="61"/>
    </row>
    <row r="324" spans="3:11" x14ac:dyDescent="0.2">
      <c r="C324" s="62" t="s">
        <v>345</v>
      </c>
      <c r="D324" s="62" t="s">
        <v>693</v>
      </c>
      <c r="E324" s="80">
        <v>11.1</v>
      </c>
      <c r="F324" s="54" cm="1">
        <f t="array" ref="F324">_xlfn.IFS(E324&lt;3.5,8,E324&lt;6.5,7,E324&lt;9.5,6,E324&lt;12.5,5,E324&lt;15.5,4,E324&lt;20,3,E324&lt;30,2,E324&gt;=30,1)</f>
        <v>5</v>
      </c>
      <c r="G324" s="61"/>
      <c r="H324" s="61"/>
      <c r="I324" s="61"/>
      <c r="J324" s="61"/>
      <c r="K324" s="61"/>
    </row>
    <row r="325" spans="3:11" x14ac:dyDescent="0.2">
      <c r="C325" s="62" t="s">
        <v>346</v>
      </c>
      <c r="D325" s="62" t="s">
        <v>694</v>
      </c>
      <c r="E325" s="80">
        <v>19.600000000000001</v>
      </c>
      <c r="F325" s="54" cm="1">
        <f t="array" ref="F325">_xlfn.IFS(E325&lt;3.5,8,E325&lt;6.5,7,E325&lt;9.5,6,E325&lt;12.5,5,E325&lt;15.5,4,E325&lt;20,3,E325&lt;30,2,E325&gt;=30,1)</f>
        <v>3</v>
      </c>
      <c r="G325" s="61"/>
      <c r="H325" s="61"/>
      <c r="I325" s="61"/>
      <c r="J325" s="61"/>
      <c r="K325" s="61"/>
    </row>
    <row r="326" spans="3:11" x14ac:dyDescent="0.2">
      <c r="C326" s="62" t="s">
        <v>347</v>
      </c>
      <c r="D326" s="62" t="s">
        <v>695</v>
      </c>
      <c r="E326" s="80">
        <v>24.8</v>
      </c>
      <c r="F326" s="54" cm="1">
        <f t="array" ref="F326">_xlfn.IFS(E326&lt;3.5,8,E326&lt;6.5,7,E326&lt;9.5,6,E326&lt;12.5,5,E326&lt;15.5,4,E326&lt;20,3,E326&lt;30,2,E326&gt;=30,1)</f>
        <v>2</v>
      </c>
      <c r="G326" s="61"/>
      <c r="H326" s="61"/>
      <c r="I326" s="61"/>
      <c r="J326" s="61"/>
      <c r="K326" s="61"/>
    </row>
    <row r="327" spans="3:11" x14ac:dyDescent="0.2">
      <c r="C327" s="62" t="s">
        <v>348</v>
      </c>
      <c r="D327" s="62" t="s">
        <v>696</v>
      </c>
      <c r="E327" s="80">
        <v>13.7</v>
      </c>
      <c r="F327" s="54" cm="1">
        <f t="array" ref="F327">_xlfn.IFS(E327&lt;3.5,8,E327&lt;6.5,7,E327&lt;9.5,6,E327&lt;12.5,5,E327&lt;15.5,4,E327&lt;20,3,E327&lt;30,2,E327&gt;=30,1)</f>
        <v>4</v>
      </c>
      <c r="G327" s="61"/>
      <c r="H327" s="61"/>
      <c r="I327" s="61"/>
      <c r="J327" s="61"/>
      <c r="K327" s="61"/>
    </row>
    <row r="328" spans="3:11" x14ac:dyDescent="0.2">
      <c r="C328" s="34" t="s">
        <v>349</v>
      </c>
      <c r="D328" s="34" t="s">
        <v>15</v>
      </c>
      <c r="E328" s="78">
        <v>2</v>
      </c>
      <c r="F328" s="54" cm="1">
        <f t="array" ref="F328">_xlfn.IFS(E328&lt;3.5,8,E328&lt;6.5,7,E328&lt;9.5,6,E328&lt;12.5,5,E328&lt;15.5,4,E328&lt;20,3,E328&lt;30,2,E328&gt;=30,1)</f>
        <v>8</v>
      </c>
      <c r="G328" s="61"/>
      <c r="H328" s="61"/>
      <c r="I328" s="61"/>
      <c r="J328" s="61"/>
      <c r="K328" s="61"/>
    </row>
    <row r="329" spans="3:11" x14ac:dyDescent="0.2">
      <c r="C329" s="34" t="s">
        <v>350</v>
      </c>
      <c r="D329" s="34" t="s">
        <v>697</v>
      </c>
      <c r="E329" s="78">
        <v>2.9</v>
      </c>
      <c r="F329" s="54" cm="1">
        <f t="array" ref="F329">_xlfn.IFS(E329&lt;3.5,8,E329&lt;6.5,7,E329&lt;9.5,6,E329&lt;12.5,5,E329&lt;15.5,4,E329&lt;20,3,E329&lt;30,2,E329&gt;=30,1)</f>
        <v>8</v>
      </c>
      <c r="G329" s="61"/>
      <c r="H329" s="61"/>
      <c r="I329" s="61"/>
      <c r="J329" s="61"/>
      <c r="K329" s="61"/>
    </row>
    <row r="330" spans="3:11" x14ac:dyDescent="0.2">
      <c r="C330" s="34" t="s">
        <v>351</v>
      </c>
      <c r="D330" s="34" t="s">
        <v>698</v>
      </c>
      <c r="E330" s="79" t="s">
        <v>28</v>
      </c>
      <c r="F330" s="54"/>
      <c r="G330" s="61"/>
      <c r="H330" s="61"/>
      <c r="I330" s="61"/>
      <c r="J330" s="61"/>
      <c r="K330" s="61"/>
    </row>
    <row r="331" spans="3:11" x14ac:dyDescent="0.2">
      <c r="C331" s="34" t="s">
        <v>352</v>
      </c>
      <c r="D331" s="34" t="s">
        <v>699</v>
      </c>
      <c r="E331" s="78">
        <v>1</v>
      </c>
      <c r="F331" s="54" cm="1">
        <f t="array" ref="F331">_xlfn.IFS(E331&lt;3.5,8,E331&lt;6.5,7,E331&lt;9.5,6,E331&lt;12.5,5,E331&lt;15.5,4,E331&lt;20,3,E331&lt;30,2,E331&gt;=30,1)</f>
        <v>8</v>
      </c>
      <c r="G331" s="61"/>
      <c r="H331" s="61"/>
      <c r="I331" s="61"/>
      <c r="J331" s="61"/>
      <c r="K331" s="61"/>
    </row>
    <row r="332" spans="3:11" x14ac:dyDescent="0.2">
      <c r="C332" s="34" t="s">
        <v>353</v>
      </c>
      <c r="D332" s="34" t="s">
        <v>700</v>
      </c>
      <c r="E332" s="79" t="s">
        <v>28</v>
      </c>
      <c r="F332" s="54"/>
      <c r="G332" s="61"/>
      <c r="H332" s="61"/>
      <c r="I332" s="61"/>
      <c r="J332" s="61"/>
      <c r="K332" s="61"/>
    </row>
    <row r="333" spans="3:11" x14ac:dyDescent="0.2">
      <c r="C333" s="34" t="s">
        <v>354</v>
      </c>
      <c r="D333" s="34" t="s">
        <v>16</v>
      </c>
      <c r="E333" s="78">
        <v>7</v>
      </c>
      <c r="F333" s="54" cm="1">
        <f t="array" ref="F333">_xlfn.IFS(E333&lt;3.5,8,E333&lt;6.5,7,E333&lt;9.5,6,E333&lt;12.5,5,E333&lt;15.5,4,E333&lt;20,3,E333&lt;30,2,E333&gt;=30,1)</f>
        <v>6</v>
      </c>
      <c r="G333" s="61"/>
      <c r="H333" s="61"/>
      <c r="I333" s="61"/>
      <c r="J333" s="61"/>
      <c r="K333" s="61"/>
    </row>
    <row r="334" spans="3:11" x14ac:dyDescent="0.2">
      <c r="C334" s="34" t="s">
        <v>355</v>
      </c>
      <c r="D334" s="34" t="s">
        <v>701</v>
      </c>
      <c r="E334" s="78">
        <v>1.7</v>
      </c>
      <c r="F334" s="54" cm="1">
        <f t="array" ref="F334">_xlfn.IFS(E334&lt;3.5,8,E334&lt;6.5,7,E334&lt;9.5,6,E334&lt;12.5,5,E334&lt;15.5,4,E334&lt;20,3,E334&lt;30,2,E334&gt;=30,1)</f>
        <v>8</v>
      </c>
      <c r="G334" s="61"/>
      <c r="H334" s="61"/>
      <c r="I334" s="61"/>
      <c r="J334" s="61"/>
      <c r="K334" s="61"/>
    </row>
    <row r="335" spans="3:11" x14ac:dyDescent="0.2">
      <c r="C335" s="34" t="s">
        <v>356</v>
      </c>
      <c r="D335" s="34" t="s">
        <v>702</v>
      </c>
      <c r="E335" s="78">
        <v>5.2</v>
      </c>
      <c r="F335" s="54" cm="1">
        <f t="array" ref="F335">_xlfn.IFS(E335&lt;3.5,8,E335&lt;6.5,7,E335&lt;9.5,6,E335&lt;12.5,5,E335&lt;15.5,4,E335&lt;20,3,E335&lt;30,2,E335&gt;=30,1)</f>
        <v>7</v>
      </c>
      <c r="G335" s="61"/>
      <c r="H335" s="61"/>
      <c r="I335" s="61"/>
      <c r="J335" s="61"/>
      <c r="K335" s="61"/>
    </row>
    <row r="336" spans="3:11" x14ac:dyDescent="0.2">
      <c r="C336" s="34" t="s">
        <v>357</v>
      </c>
      <c r="D336" s="34" t="s">
        <v>703</v>
      </c>
      <c r="E336" s="78">
        <v>6.8</v>
      </c>
      <c r="F336" s="54" cm="1">
        <f t="array" ref="F336">_xlfn.IFS(E336&lt;3.5,8,E336&lt;6.5,7,E336&lt;9.5,6,E336&lt;12.5,5,E336&lt;15.5,4,E336&lt;20,3,E336&lt;30,2,E336&gt;=30,1)</f>
        <v>6</v>
      </c>
      <c r="G336" s="61"/>
      <c r="H336" s="61"/>
      <c r="I336" s="61"/>
      <c r="J336" s="61"/>
      <c r="K336" s="61"/>
    </row>
    <row r="337" spans="3:11" x14ac:dyDescent="0.2">
      <c r="C337" s="34" t="s">
        <v>358</v>
      </c>
      <c r="D337" s="34" t="s">
        <v>704</v>
      </c>
      <c r="E337" s="78">
        <v>11.5</v>
      </c>
      <c r="F337" s="54" cm="1">
        <f t="array" ref="F337">_xlfn.IFS(E337&lt;3.5,8,E337&lt;6.5,7,E337&lt;9.5,6,E337&lt;12.5,5,E337&lt;15.5,4,E337&lt;20,3,E337&lt;30,2,E337&gt;=30,1)</f>
        <v>5</v>
      </c>
      <c r="G337" s="61"/>
      <c r="H337" s="61"/>
      <c r="I337" s="61"/>
      <c r="J337" s="61"/>
      <c r="K337" s="61"/>
    </row>
    <row r="338" spans="3:11" x14ac:dyDescent="0.2">
      <c r="C338" s="62" t="s">
        <v>359</v>
      </c>
      <c r="D338" s="34" t="s">
        <v>17</v>
      </c>
      <c r="E338" s="78">
        <v>2.8</v>
      </c>
      <c r="F338" s="54" cm="1">
        <f t="array" ref="F338">_xlfn.IFS(E338&lt;3.5,8,E338&lt;6.5,7,E338&lt;9.5,6,E338&lt;12.5,5,E338&lt;15.5,4,E338&lt;20,3,E338&lt;30,2,E338&gt;=30,1)</f>
        <v>8</v>
      </c>
      <c r="G338" s="61"/>
      <c r="H338" s="61"/>
      <c r="I338" s="61"/>
      <c r="J338" s="61"/>
      <c r="K338" s="61"/>
    </row>
    <row r="339" spans="3:11" x14ac:dyDescent="0.2">
      <c r="C339" s="62" t="s">
        <v>360</v>
      </c>
      <c r="D339" s="34" t="s">
        <v>705</v>
      </c>
      <c r="E339" s="78">
        <v>2.8</v>
      </c>
      <c r="F339" s="54" cm="1">
        <f t="array" ref="F339">_xlfn.IFS(E339&lt;3.5,8,E339&lt;6.5,7,E339&lt;9.5,6,E339&lt;12.5,5,E339&lt;15.5,4,E339&lt;20,3,E339&lt;30,2,E339&gt;=30,1)</f>
        <v>8</v>
      </c>
      <c r="G339" s="61"/>
      <c r="H339" s="61"/>
      <c r="I339" s="61"/>
      <c r="J339" s="61"/>
      <c r="K339" s="61"/>
    </row>
    <row r="340" spans="3:11" x14ac:dyDescent="0.2">
      <c r="C340" s="62" t="s">
        <v>361</v>
      </c>
      <c r="D340" s="34" t="s">
        <v>706</v>
      </c>
      <c r="E340" s="78">
        <v>2.8</v>
      </c>
      <c r="F340" s="54" cm="1">
        <f t="array" ref="F340">_xlfn.IFS(E340&lt;3.5,8,E340&lt;6.5,7,E340&lt;9.5,6,E340&lt;12.5,5,E340&lt;15.5,4,E340&lt;20,3,E340&lt;30,2,E340&gt;=30,1)</f>
        <v>8</v>
      </c>
      <c r="G340" s="61"/>
      <c r="H340" s="61"/>
      <c r="I340" s="61"/>
      <c r="J340" s="61"/>
      <c r="K340" s="61"/>
    </row>
    <row r="341" spans="3:11" x14ac:dyDescent="0.2">
      <c r="C341" s="62" t="s">
        <v>362</v>
      </c>
      <c r="D341" s="34" t="s">
        <v>707</v>
      </c>
      <c r="E341" s="78">
        <v>3.4</v>
      </c>
      <c r="F341" s="54" cm="1">
        <f t="array" ref="F341">_xlfn.IFS(E341&lt;3.5,8,E341&lt;6.5,7,E341&lt;9.5,6,E341&lt;12.5,5,E341&lt;15.5,4,E341&lt;20,3,E341&lt;30,2,E341&gt;=30,1)</f>
        <v>8</v>
      </c>
      <c r="G341" s="61"/>
      <c r="H341" s="61"/>
      <c r="I341" s="61"/>
      <c r="J341" s="61"/>
      <c r="K341" s="61"/>
    </row>
    <row r="342" spans="3:11" x14ac:dyDescent="0.2">
      <c r="C342" s="62" t="s">
        <v>363</v>
      </c>
      <c r="D342" s="34" t="s">
        <v>708</v>
      </c>
      <c r="E342" s="78">
        <v>3.3</v>
      </c>
      <c r="F342" s="54" cm="1">
        <f t="array" ref="F342">_xlfn.IFS(E342&lt;3.5,8,E342&lt;6.5,7,E342&lt;9.5,6,E342&lt;12.5,5,E342&lt;15.5,4,E342&lt;20,3,E342&lt;30,2,E342&gt;=30,1)</f>
        <v>8</v>
      </c>
      <c r="G342" s="61"/>
      <c r="H342" s="61"/>
      <c r="I342" s="61"/>
      <c r="J342" s="61"/>
      <c r="K342" s="61"/>
    </row>
    <row r="343" spans="3:11" x14ac:dyDescent="0.2">
      <c r="C343" s="62" t="s">
        <v>364</v>
      </c>
      <c r="D343" s="34" t="s">
        <v>709</v>
      </c>
      <c r="E343" s="78">
        <v>1.5</v>
      </c>
      <c r="F343" s="54" cm="1">
        <f t="array" ref="F343">_xlfn.IFS(E343&lt;3.5,8,E343&lt;6.5,7,E343&lt;9.5,6,E343&lt;12.5,5,E343&lt;15.5,4,E343&lt;20,3,E343&lt;30,2,E343&gt;=30,1)</f>
        <v>8</v>
      </c>
      <c r="G343" s="61"/>
      <c r="H343" s="61"/>
      <c r="I343" s="61"/>
      <c r="J343" s="61"/>
      <c r="K343" s="61"/>
    </row>
    <row r="344" spans="3:11" x14ac:dyDescent="0.2">
      <c r="C344" s="62" t="s">
        <v>365</v>
      </c>
      <c r="D344" s="34" t="s">
        <v>18</v>
      </c>
      <c r="E344" s="78">
        <v>2.5</v>
      </c>
      <c r="F344" s="54" cm="1">
        <f t="array" ref="F344">_xlfn.IFS(E344&lt;3.5,8,E344&lt;6.5,7,E344&lt;9.5,6,E344&lt;12.5,5,E344&lt;15.5,4,E344&lt;20,3,E344&lt;30,2,E344&gt;=30,1)</f>
        <v>8</v>
      </c>
      <c r="G344" s="61"/>
      <c r="H344" s="61"/>
      <c r="I344" s="61"/>
      <c r="J344" s="61"/>
      <c r="K344" s="61"/>
    </row>
    <row r="345" spans="3:11" x14ac:dyDescent="0.2">
      <c r="C345" s="62" t="s">
        <v>366</v>
      </c>
      <c r="D345" s="34" t="s">
        <v>710</v>
      </c>
      <c r="E345" s="78">
        <v>2.7</v>
      </c>
      <c r="F345" s="54" cm="1">
        <f t="array" ref="F345">_xlfn.IFS(E345&lt;3.5,8,E345&lt;6.5,7,E345&lt;9.5,6,E345&lt;12.5,5,E345&lt;15.5,4,E345&lt;20,3,E345&lt;30,2,E345&gt;=30,1)</f>
        <v>8</v>
      </c>
      <c r="G345" s="61"/>
      <c r="H345" s="61"/>
      <c r="I345" s="61"/>
      <c r="J345" s="61"/>
      <c r="K345" s="61"/>
    </row>
    <row r="346" spans="3:11" x14ac:dyDescent="0.2">
      <c r="C346" s="62" t="s">
        <v>367</v>
      </c>
      <c r="D346" s="34" t="s">
        <v>711</v>
      </c>
      <c r="E346" s="78">
        <v>2.2999999999999998</v>
      </c>
      <c r="F346" s="54" cm="1">
        <f t="array" ref="F346">_xlfn.IFS(E346&lt;3.5,8,E346&lt;6.5,7,E346&lt;9.5,6,E346&lt;12.5,5,E346&lt;15.5,4,E346&lt;20,3,E346&lt;30,2,E346&gt;=30,1)</f>
        <v>8</v>
      </c>
      <c r="G346" s="61"/>
      <c r="H346" s="61"/>
      <c r="I346" s="61"/>
      <c r="J346" s="61"/>
      <c r="K346" s="61"/>
    </row>
    <row r="347" spans="3:11" x14ac:dyDescent="0.2">
      <c r="C347" s="62" t="s">
        <v>368</v>
      </c>
      <c r="D347" s="34" t="s">
        <v>712</v>
      </c>
      <c r="E347" s="78">
        <v>3.3</v>
      </c>
      <c r="F347" s="54" cm="1">
        <f t="array" ref="F347">_xlfn.IFS(E347&lt;3.5,8,E347&lt;6.5,7,E347&lt;9.5,6,E347&lt;12.5,5,E347&lt;15.5,4,E347&lt;20,3,E347&lt;30,2,E347&gt;=30,1)</f>
        <v>8</v>
      </c>
    </row>
    <row r="348" spans="3:11" x14ac:dyDescent="0.2">
      <c r="C348" s="62" t="s">
        <v>369</v>
      </c>
      <c r="D348" s="34" t="s">
        <v>713</v>
      </c>
      <c r="E348" s="78">
        <v>2.7</v>
      </c>
      <c r="F348" s="54" cm="1">
        <f t="array" ref="F348">_xlfn.IFS(E348&lt;3.5,8,E348&lt;6.5,7,E348&lt;9.5,6,E348&lt;12.5,5,E348&lt;15.5,4,E348&lt;20,3,E348&lt;30,2,E348&gt;=30,1)</f>
        <v>8</v>
      </c>
    </row>
    <row r="349" spans="3:11" x14ac:dyDescent="0.2">
      <c r="C349" s="62" t="s">
        <v>370</v>
      </c>
      <c r="D349" s="34" t="s">
        <v>714</v>
      </c>
      <c r="E349" s="78">
        <v>2.6</v>
      </c>
      <c r="F349" s="54" cm="1">
        <f t="array" ref="F349">_xlfn.IFS(E349&lt;3.5,8,E349&lt;6.5,7,E349&lt;9.5,6,E349&lt;12.5,5,E349&lt;15.5,4,E349&lt;20,3,E349&lt;30,2,E349&gt;=30,1)</f>
        <v>8</v>
      </c>
    </row>
    <row r="350" spans="3:11" x14ac:dyDescent="0.2">
      <c r="C350" s="62" t="s">
        <v>371</v>
      </c>
      <c r="D350" s="34" t="s">
        <v>715</v>
      </c>
      <c r="E350" s="78">
        <v>3.1</v>
      </c>
      <c r="F350" s="54" cm="1">
        <f t="array" ref="F350">_xlfn.IFS(E350&lt;3.5,8,E350&lt;6.5,7,E350&lt;9.5,6,E350&lt;12.5,5,E350&lt;15.5,4,E350&lt;20,3,E350&lt;30,2,E350&gt;=30,1)</f>
        <v>8</v>
      </c>
    </row>
    <row r="351" spans="3:11" x14ac:dyDescent="0.2">
      <c r="C351" s="62" t="s">
        <v>372</v>
      </c>
      <c r="D351" s="34" t="s">
        <v>716</v>
      </c>
      <c r="E351" s="78">
        <v>2.4</v>
      </c>
      <c r="F351" s="54" cm="1">
        <f t="array" ref="F351">_xlfn.IFS(E351&lt;3.5,8,E351&lt;6.5,7,E351&lt;9.5,6,E351&lt;12.5,5,E351&lt;15.5,4,E351&lt;20,3,E351&lt;30,2,E351&gt;=30,1)</f>
        <v>8</v>
      </c>
    </row>
    <row r="352" spans="3:11" x14ac:dyDescent="0.2">
      <c r="C352" s="62" t="s">
        <v>373</v>
      </c>
      <c r="D352" s="34" t="s">
        <v>717</v>
      </c>
      <c r="E352" s="78">
        <v>1.7</v>
      </c>
      <c r="F352" s="54" cm="1">
        <f t="array" ref="F352">_xlfn.IFS(E352&lt;3.5,8,E352&lt;6.5,7,E352&lt;9.5,6,E352&lt;12.5,5,E352&lt;15.5,4,E352&lt;20,3,E352&lt;30,2,E352&gt;=30,1)</f>
        <v>8</v>
      </c>
    </row>
    <row r="353" spans="3:7" x14ac:dyDescent="0.2">
      <c r="C353" s="62" t="s">
        <v>374</v>
      </c>
      <c r="D353" s="34" t="s">
        <v>718</v>
      </c>
      <c r="E353" s="78">
        <v>2.1</v>
      </c>
      <c r="F353" s="54" cm="1">
        <f t="array" ref="F353">_xlfn.IFS(E353&lt;3.5,8,E353&lt;6.5,7,E353&lt;9.5,6,E353&lt;12.5,5,E353&lt;15.5,4,E353&lt;20,3,E353&lt;30,2,E353&gt;=30,1)</f>
        <v>8</v>
      </c>
    </row>
    <row r="354" spans="3:7" x14ac:dyDescent="0.2">
      <c r="C354" s="62" t="s">
        <v>375</v>
      </c>
      <c r="D354" s="34" t="s">
        <v>719</v>
      </c>
      <c r="E354" s="78">
        <v>0.9</v>
      </c>
      <c r="F354" s="54" cm="1">
        <f t="array" ref="F354">_xlfn.IFS(E354&lt;3.5,8,E354&lt;6.5,7,E354&lt;9.5,6,E354&lt;12.5,5,E354&lt;15.5,4,E354&lt;20,3,E354&lt;30,2,E354&gt;=30,1)</f>
        <v>8</v>
      </c>
    </row>
    <row r="355" spans="3:7" x14ac:dyDescent="0.2">
      <c r="C355" s="62" t="s">
        <v>376</v>
      </c>
      <c r="D355" s="34" t="s">
        <v>720</v>
      </c>
      <c r="E355" s="78">
        <v>1.6</v>
      </c>
      <c r="F355" s="54" cm="1">
        <f t="array" ref="F355">_xlfn.IFS(E355&lt;3.5,8,E355&lt;6.5,7,E355&lt;9.5,6,E355&lt;12.5,5,E355&lt;15.5,4,E355&lt;20,3,E355&lt;30,2,E355&gt;=30,1)</f>
        <v>8</v>
      </c>
    </row>
    <row r="356" spans="3:7" x14ac:dyDescent="0.2">
      <c r="C356" s="62" t="s">
        <v>377</v>
      </c>
      <c r="D356" s="34" t="s">
        <v>721</v>
      </c>
      <c r="E356" s="79" t="s">
        <v>28</v>
      </c>
      <c r="F356" s="54"/>
    </row>
    <row r="357" spans="3:7" x14ac:dyDescent="0.2">
      <c r="C357" s="62" t="s">
        <v>378</v>
      </c>
      <c r="D357" s="34" t="s">
        <v>417</v>
      </c>
      <c r="E357" s="78">
        <v>2.6</v>
      </c>
      <c r="F357" s="54" cm="1">
        <f t="array" ref="F357">_xlfn.IFS(E357&lt;3.5,8,E357&lt;6.5,7,E357&lt;9.5,6,E357&lt;12.5,5,E357&lt;15.5,4,E357&lt;20,3,E357&lt;30,2,E357&gt;=30,1)</f>
        <v>8</v>
      </c>
      <c r="G357" s="61"/>
    </row>
    <row r="358" spans="3:7" x14ac:dyDescent="0.2">
      <c r="C358" s="62" t="s">
        <v>379</v>
      </c>
      <c r="D358" s="34" t="s">
        <v>722</v>
      </c>
      <c r="E358" s="79" t="s">
        <v>28</v>
      </c>
      <c r="F358" s="54"/>
    </row>
    <row r="359" spans="3:7" x14ac:dyDescent="0.2">
      <c r="C359" s="62" t="s">
        <v>380</v>
      </c>
      <c r="D359" s="34" t="s">
        <v>723</v>
      </c>
      <c r="E359" s="78">
        <v>2.1</v>
      </c>
      <c r="F359" s="54" cm="1">
        <f t="array" ref="F359">_xlfn.IFS(E359&lt;3.5,8,E359&lt;6.5,7,E359&lt;9.5,6,E359&lt;12.5,5,E359&lt;15.5,4,E359&lt;20,3,E359&lt;30,2,E359&gt;=30,1)</f>
        <v>8</v>
      </c>
    </row>
    <row r="360" spans="3:7" x14ac:dyDescent="0.2">
      <c r="C360" s="62" t="s">
        <v>381</v>
      </c>
      <c r="D360" s="34" t="s">
        <v>724</v>
      </c>
      <c r="E360" s="79" t="s">
        <v>28</v>
      </c>
      <c r="F360" s="54"/>
    </row>
    <row r="361" spans="3:7" x14ac:dyDescent="0.2">
      <c r="C361" s="62" t="s">
        <v>382</v>
      </c>
      <c r="D361" s="34" t="s">
        <v>725</v>
      </c>
      <c r="E361" s="79" t="s">
        <v>28</v>
      </c>
      <c r="F361" s="54"/>
    </row>
    <row r="362" spans="3:7" x14ac:dyDescent="0.2">
      <c r="C362" s="62" t="s">
        <v>383</v>
      </c>
      <c r="D362" s="34" t="s">
        <v>726</v>
      </c>
      <c r="E362" s="79" t="s">
        <v>28</v>
      </c>
      <c r="F362" s="54"/>
    </row>
    <row r="363" spans="3:7" x14ac:dyDescent="0.2">
      <c r="C363" s="62" t="s">
        <v>384</v>
      </c>
      <c r="D363" s="34" t="s">
        <v>727</v>
      </c>
      <c r="E363" s="78">
        <v>2.7</v>
      </c>
      <c r="F363" s="54" cm="1">
        <f t="array" ref="F363">_xlfn.IFS(E363&lt;3.5,8,E363&lt;6.5,7,E363&lt;9.5,6,E363&lt;12.5,5,E363&lt;15.5,4,E363&lt;20,3,E363&lt;30,2,E363&gt;=30,1)</f>
        <v>8</v>
      </c>
    </row>
    <row r="364" spans="3:7" x14ac:dyDescent="0.2">
      <c r="C364" s="62" t="s">
        <v>385</v>
      </c>
      <c r="D364" s="34" t="s">
        <v>728</v>
      </c>
      <c r="E364" s="78">
        <v>1.6</v>
      </c>
      <c r="F364" s="54" cm="1">
        <f t="array" ref="F364">_xlfn.IFS(E364&lt;3.5,8,E364&lt;6.5,7,E364&lt;9.5,6,E364&lt;12.5,5,E364&lt;15.5,4,E364&lt;20,3,E364&lt;30,2,E364&gt;=30,1)</f>
        <v>8</v>
      </c>
    </row>
    <row r="365" spans="3:7" x14ac:dyDescent="0.2">
      <c r="C365" s="62" t="s">
        <v>729</v>
      </c>
      <c r="D365" s="34" t="s">
        <v>730</v>
      </c>
      <c r="E365" s="78">
        <v>3</v>
      </c>
      <c r="F365" s="54" cm="1">
        <f t="array" ref="F365">_xlfn.IFS(E365&lt;3.5,8,E365&lt;6.5,7,E365&lt;9.5,6,E365&lt;12.5,5,E365&lt;15.5,4,E365&lt;20,3,E365&lt;30,2,E365&gt;=30,1)</f>
        <v>8</v>
      </c>
    </row>
    <row r="366" spans="3:7" x14ac:dyDescent="0.2">
      <c r="C366" s="62" t="s">
        <v>731</v>
      </c>
      <c r="D366" s="34" t="s">
        <v>732</v>
      </c>
      <c r="E366" s="78">
        <v>3.8</v>
      </c>
      <c r="F366" s="54" cm="1">
        <f t="array" ref="F366">_xlfn.IFS(E366&lt;3.5,8,E366&lt;6.5,7,E366&lt;9.5,6,E366&lt;12.5,5,E366&lt;15.5,4,E366&lt;20,3,E366&lt;30,2,E366&gt;=30,1)</f>
        <v>7</v>
      </c>
    </row>
    <row r="367" spans="3:7" x14ac:dyDescent="0.2">
      <c r="C367" s="62" t="s">
        <v>733</v>
      </c>
      <c r="D367" s="34" t="s">
        <v>734</v>
      </c>
      <c r="E367" s="78">
        <v>1.9</v>
      </c>
      <c r="F367" s="54" cm="1">
        <f t="array" ref="F367">_xlfn.IFS(E367&lt;3.5,8,E367&lt;6.5,7,E367&lt;9.5,6,E367&lt;12.5,5,E367&lt;15.5,4,E367&lt;20,3,E367&lt;30,2,E367&gt;=30,1)</f>
        <v>8</v>
      </c>
    </row>
    <row r="368" spans="3:7" x14ac:dyDescent="0.2">
      <c r="C368" s="62" t="s">
        <v>386</v>
      </c>
      <c r="D368" s="34" t="s">
        <v>420</v>
      </c>
      <c r="E368" s="79" t="s">
        <v>28</v>
      </c>
      <c r="F368" s="54"/>
    </row>
    <row r="369" spans="3:6" x14ac:dyDescent="0.2">
      <c r="C369" s="34" t="s">
        <v>387</v>
      </c>
      <c r="D369" s="34" t="s">
        <v>735</v>
      </c>
      <c r="E369" s="79" t="s">
        <v>28</v>
      </c>
      <c r="F369" s="54"/>
    </row>
    <row r="370" spans="3:6" x14ac:dyDescent="0.2">
      <c r="C370" s="34" t="s">
        <v>388</v>
      </c>
      <c r="D370" s="34" t="s">
        <v>736</v>
      </c>
      <c r="E370" s="79" t="s">
        <v>28</v>
      </c>
      <c r="F370" s="54"/>
    </row>
    <row r="371" spans="3:6" x14ac:dyDescent="0.2">
      <c r="C371" s="34" t="s">
        <v>389</v>
      </c>
      <c r="D371" s="34" t="s">
        <v>737</v>
      </c>
      <c r="E371" s="79" t="s">
        <v>28</v>
      </c>
      <c r="F371" s="54"/>
    </row>
    <row r="372" spans="3:6" x14ac:dyDescent="0.2">
      <c r="C372" s="34" t="s">
        <v>390</v>
      </c>
      <c r="D372" s="34" t="s">
        <v>738</v>
      </c>
      <c r="E372" s="79" t="s">
        <v>28</v>
      </c>
      <c r="F372" s="54"/>
    </row>
    <row r="373" spans="3:6" x14ac:dyDescent="0.2">
      <c r="C373" s="34" t="s">
        <v>391</v>
      </c>
      <c r="D373" s="34" t="s">
        <v>739</v>
      </c>
      <c r="E373" s="79" t="s">
        <v>28</v>
      </c>
      <c r="F373" s="54"/>
    </row>
    <row r="374" spans="3:6" x14ac:dyDescent="0.2">
      <c r="C374" s="34" t="s">
        <v>392</v>
      </c>
      <c r="D374" s="34" t="s">
        <v>740</v>
      </c>
      <c r="E374" s="79" t="s">
        <v>28</v>
      </c>
      <c r="F374" s="54"/>
    </row>
    <row r="375" spans="3:6" x14ac:dyDescent="0.2">
      <c r="C375" s="34" t="s">
        <v>393</v>
      </c>
      <c r="D375" s="34" t="s">
        <v>741</v>
      </c>
      <c r="E375" s="79" t="s">
        <v>28</v>
      </c>
      <c r="F375" s="54"/>
    </row>
    <row r="376" spans="3:6" x14ac:dyDescent="0.2">
      <c r="C376" s="34" t="s">
        <v>394</v>
      </c>
      <c r="D376" s="34" t="s">
        <v>419</v>
      </c>
      <c r="E376" s="79" t="s">
        <v>28</v>
      </c>
      <c r="F376" s="54"/>
    </row>
    <row r="377" spans="3:6" x14ac:dyDescent="0.2">
      <c r="C377" s="34" t="s">
        <v>395</v>
      </c>
      <c r="D377" s="34" t="s">
        <v>742</v>
      </c>
      <c r="E377" s="79" t="s">
        <v>28</v>
      </c>
      <c r="F377" s="54"/>
    </row>
    <row r="378" spans="3:6" x14ac:dyDescent="0.2">
      <c r="C378" s="34" t="s">
        <v>396</v>
      </c>
      <c r="D378" s="34" t="s">
        <v>743</v>
      </c>
      <c r="E378" s="79" t="s">
        <v>28</v>
      </c>
      <c r="F378" s="54"/>
    </row>
    <row r="379" spans="3:6" x14ac:dyDescent="0.2">
      <c r="C379" s="34" t="s">
        <v>397</v>
      </c>
      <c r="D379" s="34" t="s">
        <v>744</v>
      </c>
      <c r="E379" s="79" t="s">
        <v>28</v>
      </c>
      <c r="F379" s="54"/>
    </row>
    <row r="380" spans="3:6" x14ac:dyDescent="0.2">
      <c r="C380" s="34" t="s">
        <v>398</v>
      </c>
      <c r="D380" s="34" t="s">
        <v>745</v>
      </c>
      <c r="E380" s="79" t="s">
        <v>28</v>
      </c>
      <c r="F380" s="54"/>
    </row>
    <row r="381" spans="3:6" x14ac:dyDescent="0.2">
      <c r="C381" s="34" t="s">
        <v>399</v>
      </c>
      <c r="D381" s="34" t="s">
        <v>746</v>
      </c>
      <c r="E381" s="79" t="s">
        <v>28</v>
      </c>
      <c r="F381" s="54"/>
    </row>
    <row r="382" spans="3:6" x14ac:dyDescent="0.2">
      <c r="C382" s="34" t="s">
        <v>400</v>
      </c>
      <c r="D382" s="34" t="s">
        <v>747</v>
      </c>
      <c r="E382" s="79" t="s">
        <v>28</v>
      </c>
      <c r="F382" s="54"/>
    </row>
    <row r="383" spans="3:6" x14ac:dyDescent="0.2">
      <c r="C383" s="34" t="s">
        <v>401</v>
      </c>
      <c r="D383" s="34" t="s">
        <v>748</v>
      </c>
      <c r="E383" s="79" t="s">
        <v>28</v>
      </c>
      <c r="F383" s="54"/>
    </row>
    <row r="384" spans="3:6" x14ac:dyDescent="0.2">
      <c r="C384" s="34" t="s">
        <v>402</v>
      </c>
      <c r="D384" s="34" t="s">
        <v>749</v>
      </c>
      <c r="E384" s="79" t="s">
        <v>28</v>
      </c>
      <c r="F384" s="54"/>
    </row>
    <row r="385" spans="2:6" x14ac:dyDescent="0.2">
      <c r="C385" s="34" t="s">
        <v>403</v>
      </c>
      <c r="D385" s="34" t="s">
        <v>418</v>
      </c>
      <c r="E385" s="79" t="s">
        <v>28</v>
      </c>
      <c r="F385" s="54"/>
    </row>
    <row r="386" spans="2:6" x14ac:dyDescent="0.2">
      <c r="C386" s="34"/>
      <c r="D386" s="34"/>
      <c r="E386" s="34"/>
    </row>
    <row r="387" spans="2:6" x14ac:dyDescent="0.2">
      <c r="C387" s="34"/>
      <c r="D387" s="34"/>
      <c r="E387" s="34"/>
    </row>
    <row r="388" spans="2:6" x14ac:dyDescent="0.2">
      <c r="C388" s="73" t="s">
        <v>760</v>
      </c>
      <c r="D388" s="73"/>
    </row>
    <row r="390" spans="2:6" x14ac:dyDescent="0.2">
      <c r="B390" s="6" t="s">
        <v>24</v>
      </c>
    </row>
    <row r="391" spans="2:6" x14ac:dyDescent="0.2">
      <c r="B391" s="60" t="s">
        <v>421</v>
      </c>
    </row>
    <row r="392" spans="2:6" x14ac:dyDescent="0.2">
      <c r="B392" s="55" t="s">
        <v>777</v>
      </c>
    </row>
  </sheetData>
  <hyperlinks>
    <hyperlink ref="B391" r:id="rId1" xr:uid="{1EF3E11D-C21C-478D-8A66-3494347C06B0}"/>
    <hyperlink ref="B392" r:id="rId2" xr:uid="{010DEB6F-AA79-41D1-A9B8-C2739FFEAB31}"/>
  </hyperlinks>
  <pageMargins left="0.7" right="0.7" top="0.75" bottom="0.75" header="0.3" footer="0.3"/>
  <pageSetup paperSize="9"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3D39-5F28-43D4-8C36-CBFEE37E55D6}">
  <dimension ref="B3:S274"/>
  <sheetViews>
    <sheetView showGridLines="0" zoomScale="80" zoomScaleNormal="80" workbookViewId="0">
      <selection activeCell="N35" sqref="N35"/>
    </sheetView>
  </sheetViews>
  <sheetFormatPr defaultColWidth="9.140625" defaultRowHeight="12.75" x14ac:dyDescent="0.2"/>
  <cols>
    <col min="1" max="2" width="2.140625" style="32" customWidth="1"/>
    <col min="3" max="3" width="5" style="32" customWidth="1"/>
    <col min="4" max="4" width="7.42578125" style="32" customWidth="1"/>
    <col min="5" max="5" width="30" style="32" customWidth="1"/>
    <col min="6" max="6" width="11.7109375" style="32" customWidth="1"/>
    <col min="7" max="7" width="9.140625" style="32"/>
    <col min="8" max="8" width="3.7109375" style="32" customWidth="1"/>
    <col min="9" max="9" width="11.5703125" style="32" bestFit="1" customWidth="1"/>
    <col min="10" max="16384" width="9.140625" style="32"/>
  </cols>
  <sheetData>
    <row r="3" spans="2:19" x14ac:dyDescent="0.2">
      <c r="D3" s="2" t="s">
        <v>22</v>
      </c>
      <c r="E3" s="2"/>
      <c r="H3" s="63"/>
      <c r="I3" s="63"/>
      <c r="K3" s="64"/>
      <c r="L3" s="64"/>
      <c r="M3" s="64"/>
      <c r="N3" s="64"/>
      <c r="O3" s="64"/>
      <c r="P3" s="64"/>
      <c r="Q3" s="64"/>
      <c r="R3" s="64"/>
      <c r="S3" s="64"/>
    </row>
    <row r="4" spans="2:19" x14ac:dyDescent="0.2">
      <c r="D4" s="6" t="s">
        <v>25</v>
      </c>
      <c r="E4" s="6"/>
      <c r="H4" s="63"/>
      <c r="I4" s="63"/>
      <c r="K4" s="64"/>
      <c r="L4" s="64"/>
      <c r="M4" s="64"/>
    </row>
    <row r="5" spans="2:19" x14ac:dyDescent="0.2">
      <c r="D5" s="1"/>
      <c r="E5" s="1"/>
    </row>
    <row r="6" spans="2:19" x14ac:dyDescent="0.2">
      <c r="D6" s="33" t="s">
        <v>775</v>
      </c>
      <c r="E6" s="33"/>
    </row>
    <row r="7" spans="2:19" x14ac:dyDescent="0.2">
      <c r="D7" s="12" t="s">
        <v>781</v>
      </c>
      <c r="E7" s="12"/>
    </row>
    <row r="8" spans="2:19" x14ac:dyDescent="0.2">
      <c r="D8" s="12"/>
      <c r="E8" s="12"/>
    </row>
    <row r="9" spans="2:19" x14ac:dyDescent="0.2">
      <c r="D9" s="12"/>
      <c r="E9" s="12"/>
    </row>
    <row r="10" spans="2:19" x14ac:dyDescent="0.2">
      <c r="B10" s="41"/>
      <c r="C10" s="67" t="s">
        <v>30</v>
      </c>
      <c r="E10" s="67"/>
      <c r="F10" s="68">
        <v>2023</v>
      </c>
    </row>
    <row r="11" spans="2:19" x14ac:dyDescent="0.2">
      <c r="B11" s="41"/>
      <c r="C11" s="41"/>
      <c r="D11" s="69"/>
      <c r="E11" s="69"/>
      <c r="F11" s="70"/>
    </row>
    <row r="12" spans="2:19" x14ac:dyDescent="0.2">
      <c r="C12" s="32" t="s">
        <v>33</v>
      </c>
      <c r="D12" s="72" t="s">
        <v>35</v>
      </c>
      <c r="E12" s="72" t="s">
        <v>422</v>
      </c>
      <c r="F12" s="76">
        <v>13.7</v>
      </c>
      <c r="H12" s="67" t="s">
        <v>23</v>
      </c>
      <c r="I12" s="67"/>
      <c r="J12" s="82" t="s">
        <v>770</v>
      </c>
      <c r="K12" s="82" t="s">
        <v>771</v>
      </c>
      <c r="L12" s="82" t="s">
        <v>772</v>
      </c>
      <c r="O12" s="72"/>
    </row>
    <row r="13" spans="2:19" x14ac:dyDescent="0.2">
      <c r="C13" s="32" t="s">
        <v>33</v>
      </c>
      <c r="D13" s="72" t="s">
        <v>37</v>
      </c>
      <c r="E13" s="72" t="s">
        <v>424</v>
      </c>
      <c r="F13" s="76">
        <v>4.5999999999999996</v>
      </c>
      <c r="H13" s="72" t="s">
        <v>177</v>
      </c>
      <c r="I13" s="72" t="s">
        <v>544</v>
      </c>
      <c r="J13" s="83" cm="1">
        <f t="array" ref="J13">MIN(IF($C$12:$C$270=$H13, $F$12:$F$270))</f>
        <v>5</v>
      </c>
      <c r="K13" s="83" cm="1">
        <f t="array" ref="K13">MAX(IF($C$12:$C$270=$H13, $F$12:$F$270))</f>
        <v>27.2</v>
      </c>
      <c r="L13" s="84">
        <f t="shared" ref="L13:L33" si="0">K13-J13</f>
        <v>22.2</v>
      </c>
      <c r="O13" s="72"/>
    </row>
    <row r="14" spans="2:19" x14ac:dyDescent="0.2">
      <c r="C14" s="32" t="s">
        <v>33</v>
      </c>
      <c r="D14" s="72" t="s">
        <v>38</v>
      </c>
      <c r="E14" s="72" t="s">
        <v>425</v>
      </c>
      <c r="F14" s="76">
        <v>3.3</v>
      </c>
      <c r="H14" s="72" t="s">
        <v>224</v>
      </c>
      <c r="I14" s="72" t="s">
        <v>415</v>
      </c>
      <c r="J14" s="83" cm="1">
        <f t="array" ref="J14">MIN(IF($C$12:$C$270=$H14, $F$12:$F$270))</f>
        <v>0.8</v>
      </c>
      <c r="K14" s="83" cm="1">
        <f t="array" ref="K14">MAX(IF($C$12:$C$270=$H14, $F$12:$F$270))</f>
        <v>20.7</v>
      </c>
      <c r="L14" s="84">
        <f t="shared" si="0"/>
        <v>19.899999999999999</v>
      </c>
      <c r="O14" s="72"/>
    </row>
    <row r="15" spans="2:19" x14ac:dyDescent="0.2">
      <c r="C15" s="32" t="s">
        <v>33</v>
      </c>
      <c r="D15" s="72" t="s">
        <v>39</v>
      </c>
      <c r="E15" s="72" t="s">
        <v>426</v>
      </c>
      <c r="F15" s="76">
        <v>4.2</v>
      </c>
      <c r="H15" s="72" t="s">
        <v>336</v>
      </c>
      <c r="I15" s="72" t="s">
        <v>14</v>
      </c>
      <c r="J15" s="83" cm="1">
        <f t="array" ref="J15">MIN(IF($C$12:$C$270=$H15, $F$12:$F$270))</f>
        <v>11.1</v>
      </c>
      <c r="K15" s="83" cm="1">
        <f t="array" ref="K15">MAX(IF($C$12:$C$270=$H15, $F$12:$F$270))</f>
        <v>30.8</v>
      </c>
      <c r="L15" s="84">
        <f t="shared" si="0"/>
        <v>19.700000000000003</v>
      </c>
      <c r="O15" s="72"/>
    </row>
    <row r="16" spans="2:19" x14ac:dyDescent="0.2">
      <c r="C16" s="32" t="s">
        <v>33</v>
      </c>
      <c r="D16" s="72" t="s">
        <v>40</v>
      </c>
      <c r="E16" s="72" t="s">
        <v>427</v>
      </c>
      <c r="F16" s="76">
        <v>2.5</v>
      </c>
      <c r="H16" s="72" t="s">
        <v>257</v>
      </c>
      <c r="I16" s="72" t="s">
        <v>9</v>
      </c>
      <c r="J16" s="83" cm="1">
        <f t="array" ref="J16">MIN(IF($C$12:$C$270=$H16, $F$12:$F$270))</f>
        <v>4.5</v>
      </c>
      <c r="K16" s="83" cm="1">
        <f t="array" ref="K16">MAX(IF($C$12:$C$270=$H16, $F$12:$F$270))</f>
        <v>21.4</v>
      </c>
      <c r="L16" s="84">
        <f t="shared" si="0"/>
        <v>16.899999999999999</v>
      </c>
      <c r="O16" s="72"/>
    </row>
    <row r="17" spans="3:15" x14ac:dyDescent="0.2">
      <c r="C17" s="32" t="s">
        <v>33</v>
      </c>
      <c r="D17" s="72" t="s">
        <v>41</v>
      </c>
      <c r="E17" s="72" t="s">
        <v>428</v>
      </c>
      <c r="F17" s="76">
        <v>1.3</v>
      </c>
      <c r="H17" s="72" t="s">
        <v>132</v>
      </c>
      <c r="I17" s="72" t="s">
        <v>5</v>
      </c>
      <c r="J17" s="83" cm="1">
        <f t="array" ref="J17">MIN(IF($C$12:$C$270=$H17, $F$12:$F$270))</f>
        <v>4.4000000000000004</v>
      </c>
      <c r="K17" s="83" cm="1">
        <f t="array" ref="K17">MAX(IF($C$12:$C$270=$H17, $F$12:$F$270))</f>
        <v>20.2</v>
      </c>
      <c r="L17" s="84">
        <f t="shared" si="0"/>
        <v>15.799999999999999</v>
      </c>
      <c r="O17" s="72"/>
    </row>
    <row r="18" spans="3:15" x14ac:dyDescent="0.2">
      <c r="C18" s="32" t="s">
        <v>33</v>
      </c>
      <c r="D18" s="72" t="s">
        <v>43</v>
      </c>
      <c r="E18" s="72" t="s">
        <v>430</v>
      </c>
      <c r="F18" s="76">
        <v>11.5</v>
      </c>
      <c r="H18" s="72" t="s">
        <v>48</v>
      </c>
      <c r="I18" s="72" t="s">
        <v>2</v>
      </c>
      <c r="J18" s="83" cm="1">
        <f t="array" ref="J18">MIN(IF($C$12:$C$270=$H18, $F$12:$F$270))</f>
        <v>10.4</v>
      </c>
      <c r="K18" s="83" cm="1">
        <f t="array" ref="K18">MAX(IF($C$12:$C$270=$H18, $F$12:$F$270))</f>
        <v>25</v>
      </c>
      <c r="L18" s="84">
        <f t="shared" si="0"/>
        <v>14.6</v>
      </c>
      <c r="O18" s="72"/>
    </row>
    <row r="19" spans="3:15" x14ac:dyDescent="0.2">
      <c r="C19" s="32" t="s">
        <v>33</v>
      </c>
      <c r="D19" s="72" t="s">
        <v>44</v>
      </c>
      <c r="E19" s="72" t="s">
        <v>431</v>
      </c>
      <c r="F19" s="76">
        <v>12.1</v>
      </c>
      <c r="H19" s="72" t="s">
        <v>150</v>
      </c>
      <c r="I19" s="72" t="s">
        <v>6</v>
      </c>
      <c r="J19" s="83" cm="1">
        <f t="array" ref="J19">MIN(IF($C$12:$C$270=$H19, $F$12:$F$270))</f>
        <v>5.6</v>
      </c>
      <c r="K19" s="83" cm="1">
        <f t="array" ref="K19">MAX(IF($C$12:$C$270=$H19, $F$12:$F$270))</f>
        <v>19.100000000000001</v>
      </c>
      <c r="L19" s="84">
        <f t="shared" si="0"/>
        <v>13.500000000000002</v>
      </c>
      <c r="O19" s="72"/>
    </row>
    <row r="20" spans="3:15" x14ac:dyDescent="0.2">
      <c r="C20" s="32" t="s">
        <v>33</v>
      </c>
      <c r="D20" s="72" t="s">
        <v>45</v>
      </c>
      <c r="E20" s="72" t="s">
        <v>432</v>
      </c>
      <c r="F20" s="76">
        <v>4.4000000000000004</v>
      </c>
      <c r="H20" s="72" t="s">
        <v>33</v>
      </c>
      <c r="I20" s="72" t="s">
        <v>27</v>
      </c>
      <c r="J20" s="83" cm="1">
        <f t="array" ref="J20">MIN(IF($C$12:$C$270=$H20, $F$12:$F$270))</f>
        <v>1.3</v>
      </c>
      <c r="K20" s="83" cm="1">
        <f t="array" ref="K20">MAX(IF($C$12:$C$270=$H20, $F$12:$F$270))</f>
        <v>13.7</v>
      </c>
      <c r="L20" s="84">
        <f t="shared" si="0"/>
        <v>12.399999999999999</v>
      </c>
      <c r="O20" s="72"/>
    </row>
    <row r="21" spans="3:15" x14ac:dyDescent="0.2">
      <c r="C21" s="32" t="s">
        <v>33</v>
      </c>
      <c r="D21" s="72" t="s">
        <v>46</v>
      </c>
      <c r="E21" s="72" t="s">
        <v>433</v>
      </c>
      <c r="F21" s="76">
        <v>6.7</v>
      </c>
      <c r="H21" s="72" t="s">
        <v>72</v>
      </c>
      <c r="I21" s="72" t="s">
        <v>412</v>
      </c>
      <c r="J21" s="83" cm="1">
        <f t="array" ref="J21">MIN(IF($C$12:$C$270=$H21, $F$12:$F$270))</f>
        <v>2</v>
      </c>
      <c r="K21" s="83" cm="1">
        <f t="array" ref="K21">MAX(IF($C$12:$C$270=$H21, $F$12:$F$270))</f>
        <v>14</v>
      </c>
      <c r="L21" s="84">
        <f t="shared" si="0"/>
        <v>12</v>
      </c>
      <c r="O21" s="72"/>
    </row>
    <row r="22" spans="3:15" x14ac:dyDescent="0.2">
      <c r="C22" s="32" t="s">
        <v>33</v>
      </c>
      <c r="D22" s="72" t="s">
        <v>47</v>
      </c>
      <c r="E22" s="72" t="s">
        <v>434</v>
      </c>
      <c r="F22" s="76">
        <v>6.7</v>
      </c>
      <c r="H22" s="72" t="s">
        <v>354</v>
      </c>
      <c r="I22" s="72" t="s">
        <v>16</v>
      </c>
      <c r="J22" s="83" cm="1">
        <f t="array" ref="J22">MIN(IF($C$12:$C$270=$H22, $F$12:$F$270))</f>
        <v>1.7</v>
      </c>
      <c r="K22" s="83" cm="1">
        <f t="array" ref="K22">MAX(IF($C$12:$C$270=$H22, $F$12:$F$270))</f>
        <v>11.5</v>
      </c>
      <c r="L22" s="84">
        <f t="shared" si="0"/>
        <v>9.8000000000000007</v>
      </c>
      <c r="O22" s="72"/>
    </row>
    <row r="23" spans="3:15" x14ac:dyDescent="0.2">
      <c r="C23" s="32" t="s">
        <v>48</v>
      </c>
      <c r="D23" s="72" t="s">
        <v>50</v>
      </c>
      <c r="E23" s="72" t="s">
        <v>436</v>
      </c>
      <c r="F23" s="76">
        <v>19</v>
      </c>
      <c r="H23" s="72" t="s">
        <v>328</v>
      </c>
      <c r="I23" s="72" t="s">
        <v>13</v>
      </c>
      <c r="J23" s="83" cm="1">
        <f t="array" ref="J23">MIN(IF($C$12:$C$270=$H23, $F$12:$F$270))</f>
        <v>3</v>
      </c>
      <c r="K23" s="83" cm="1">
        <f t="array" ref="K23">MAX(IF($C$12:$C$270=$H23, $F$12:$F$270))</f>
        <v>12</v>
      </c>
      <c r="L23" s="84">
        <f t="shared" si="0"/>
        <v>9</v>
      </c>
      <c r="O23" s="72"/>
    </row>
    <row r="24" spans="3:15" x14ac:dyDescent="0.2">
      <c r="C24" s="32" t="s">
        <v>48</v>
      </c>
      <c r="D24" s="72" t="s">
        <v>51</v>
      </c>
      <c r="E24" s="72" t="s">
        <v>437</v>
      </c>
      <c r="F24" s="76">
        <v>25</v>
      </c>
      <c r="H24" s="72" t="s">
        <v>288</v>
      </c>
      <c r="I24" s="72" t="s">
        <v>12</v>
      </c>
      <c r="J24" s="83" cm="1">
        <f t="array" ref="J24">MIN(IF($C$12:$C$270=$H24, $F$12:$F$270))</f>
        <v>1.5</v>
      </c>
      <c r="K24" s="83" cm="1">
        <f t="array" ref="K24">MAX(IF($C$12:$C$270=$H24, $F$12:$F$270))</f>
        <v>7.2</v>
      </c>
      <c r="L24" s="84">
        <f t="shared" si="0"/>
        <v>5.7</v>
      </c>
      <c r="O24" s="72"/>
    </row>
    <row r="25" spans="3:15" x14ac:dyDescent="0.2">
      <c r="C25" s="32" t="s">
        <v>48</v>
      </c>
      <c r="D25" s="72" t="s">
        <v>52</v>
      </c>
      <c r="E25" s="72" t="s">
        <v>438</v>
      </c>
      <c r="F25" s="76">
        <v>15.1</v>
      </c>
      <c r="H25" s="72" t="s">
        <v>57</v>
      </c>
      <c r="I25" s="72" t="s">
        <v>21</v>
      </c>
      <c r="J25" s="83" cm="1">
        <f t="array" ref="J25">MIN(IF($C$12:$C$270=$H25, $F$12:$F$270))</f>
        <v>1.2</v>
      </c>
      <c r="K25" s="83" cm="1">
        <f t="array" ref="K25">MAX(IF($C$12:$C$270=$H25, $F$12:$F$270))</f>
        <v>5.6</v>
      </c>
      <c r="L25" s="84">
        <f t="shared" si="0"/>
        <v>4.3999999999999995</v>
      </c>
      <c r="O25" s="72"/>
    </row>
    <row r="26" spans="3:15" x14ac:dyDescent="0.2">
      <c r="C26" s="32" t="s">
        <v>48</v>
      </c>
      <c r="D26" s="72" t="s">
        <v>53</v>
      </c>
      <c r="E26" s="72" t="s">
        <v>439</v>
      </c>
      <c r="F26" s="76">
        <v>22.9</v>
      </c>
      <c r="H26" s="72" t="s">
        <v>301</v>
      </c>
      <c r="I26" s="72" t="s">
        <v>416</v>
      </c>
      <c r="J26" s="83" cm="1">
        <f t="array" ref="J26">MIN(IF($C$12:$C$270=$H26, $F$12:$F$270))</f>
        <v>1.5</v>
      </c>
      <c r="K26" s="83" cm="1">
        <f t="array" ref="K26">MAX(IF($C$12:$C$270=$H26, $F$12:$F$270))</f>
        <v>5.5</v>
      </c>
      <c r="L26" s="84">
        <f t="shared" si="0"/>
        <v>4</v>
      </c>
      <c r="O26" s="72"/>
    </row>
    <row r="27" spans="3:15" x14ac:dyDescent="0.2">
      <c r="C27" s="32" t="s">
        <v>48</v>
      </c>
      <c r="D27" s="72" t="s">
        <v>55</v>
      </c>
      <c r="E27" s="72" t="s">
        <v>441</v>
      </c>
      <c r="F27" s="76">
        <v>10.4</v>
      </c>
      <c r="H27" s="72" t="s">
        <v>128</v>
      </c>
      <c r="I27" s="72" t="s">
        <v>413</v>
      </c>
      <c r="J27" s="83" cm="1">
        <f t="array" ref="J27">MIN(IF($C$12:$C$270=$H27, $F$12:$F$270))</f>
        <v>3</v>
      </c>
      <c r="K27" s="83" cm="1">
        <f t="array" ref="K27">MAX(IF($C$12:$C$270=$H27, $F$12:$F$270))</f>
        <v>6.7</v>
      </c>
      <c r="L27" s="84">
        <f t="shared" si="0"/>
        <v>3.7</v>
      </c>
      <c r="O27" s="72"/>
    </row>
    <row r="28" spans="3:15" x14ac:dyDescent="0.2">
      <c r="C28" s="32" t="s">
        <v>48</v>
      </c>
      <c r="D28" s="72" t="s">
        <v>56</v>
      </c>
      <c r="E28" s="72" t="s">
        <v>442</v>
      </c>
      <c r="F28" s="76">
        <v>23.9</v>
      </c>
      <c r="H28" s="72" t="s">
        <v>218</v>
      </c>
      <c r="I28" s="72" t="s">
        <v>414</v>
      </c>
      <c r="J28" s="83" cm="1">
        <f t="array" ref="J28">MIN(IF($C$12:$C$270=$H28, $F$12:$F$270))</f>
        <v>1.6</v>
      </c>
      <c r="K28" s="83" cm="1">
        <f t="array" ref="K28">MAX(IF($C$12:$C$270=$H28, $F$12:$F$270))</f>
        <v>5.3</v>
      </c>
      <c r="L28" s="84">
        <f t="shared" si="0"/>
        <v>3.6999999999999997</v>
      </c>
      <c r="O28" s="72"/>
    </row>
    <row r="29" spans="3:15" x14ac:dyDescent="0.2">
      <c r="C29" s="32" t="s">
        <v>57</v>
      </c>
      <c r="D29" s="72" t="s">
        <v>58</v>
      </c>
      <c r="E29" s="72" t="s">
        <v>443</v>
      </c>
      <c r="F29" s="76">
        <v>1.9</v>
      </c>
      <c r="H29" s="72" t="s">
        <v>66</v>
      </c>
      <c r="I29" s="72" t="s">
        <v>3</v>
      </c>
      <c r="J29" s="83" cm="1">
        <f t="array" ref="J29">MIN(IF($C$12:$C$270=$H29, $F$12:$F$270))</f>
        <v>4.0999999999999996</v>
      </c>
      <c r="K29" s="83" cm="1">
        <f t="array" ref="K29">MAX(IF($C$12:$C$270=$H29, $F$12:$F$270))</f>
        <v>7.2</v>
      </c>
      <c r="L29" s="84">
        <f t="shared" si="0"/>
        <v>3.1000000000000005</v>
      </c>
      <c r="O29" s="72"/>
    </row>
    <row r="30" spans="3:15" x14ac:dyDescent="0.2">
      <c r="C30" s="32" t="s">
        <v>57</v>
      </c>
      <c r="D30" s="72" t="s">
        <v>59</v>
      </c>
      <c r="E30" s="72" t="s">
        <v>444</v>
      </c>
      <c r="F30" s="76">
        <v>1.9</v>
      </c>
      <c r="H30" s="72" t="s">
        <v>271</v>
      </c>
      <c r="I30" s="72" t="s">
        <v>11</v>
      </c>
      <c r="J30" s="83" cm="1">
        <f t="array" ref="J30">MIN(IF($C$12:$C$270=$H30, $F$12:$F$270))</f>
        <v>0.7</v>
      </c>
      <c r="K30" s="83" cm="1">
        <f t="array" ref="K30">MAX(IF($C$12:$C$270=$H30, $F$12:$F$270))</f>
        <v>3.8</v>
      </c>
      <c r="L30" s="84">
        <f t="shared" si="0"/>
        <v>3.0999999999999996</v>
      </c>
      <c r="O30" s="72"/>
    </row>
    <row r="31" spans="3:15" x14ac:dyDescent="0.2">
      <c r="C31" s="32" t="s">
        <v>57</v>
      </c>
      <c r="D31" s="72" t="s">
        <v>60</v>
      </c>
      <c r="E31" s="72" t="s">
        <v>445</v>
      </c>
      <c r="F31" s="76">
        <v>2.6</v>
      </c>
      <c r="H31" s="72" t="s">
        <v>365</v>
      </c>
      <c r="I31" s="72" t="s">
        <v>18</v>
      </c>
      <c r="J31" cm="1">
        <f t="array" ref="J31">MIN(IF($C$12:$C$270=$H31, $F$12:$F$270))</f>
        <v>0.9</v>
      </c>
      <c r="K31" cm="1">
        <f t="array" ref="K31">MAX(IF($C$12:$C$270=$H31, $F$12:$F$270))</f>
        <v>3.3</v>
      </c>
      <c r="L31" s="84">
        <f t="shared" si="0"/>
        <v>2.4</v>
      </c>
      <c r="O31" s="72"/>
    </row>
    <row r="32" spans="3:15" x14ac:dyDescent="0.2">
      <c r="C32" s="32" t="s">
        <v>57</v>
      </c>
      <c r="D32" s="72" t="s">
        <v>61</v>
      </c>
      <c r="E32" s="72" t="s">
        <v>446</v>
      </c>
      <c r="F32" s="76">
        <v>4.4000000000000004</v>
      </c>
      <c r="H32" s="72" t="s">
        <v>349</v>
      </c>
      <c r="I32" s="72" t="s">
        <v>15</v>
      </c>
      <c r="J32" s="83" cm="1">
        <f t="array" ref="J32">MIN(IF($C$12:$C$270=$H32, $F$12:$F$270))</f>
        <v>1</v>
      </c>
      <c r="K32" s="83" cm="1">
        <f t="array" ref="K32">MAX(IF($C$12:$C$270=$H32, $F$12:$F$270))</f>
        <v>2.9</v>
      </c>
      <c r="L32" s="84">
        <f t="shared" si="0"/>
        <v>1.9</v>
      </c>
      <c r="O32" s="72"/>
    </row>
    <row r="33" spans="3:15" x14ac:dyDescent="0.2">
      <c r="C33" s="32" t="s">
        <v>57</v>
      </c>
      <c r="D33" s="72" t="s">
        <v>62</v>
      </c>
      <c r="E33" s="72" t="s">
        <v>447</v>
      </c>
      <c r="F33" s="76">
        <v>2.2999999999999998</v>
      </c>
      <c r="G33" s="61"/>
      <c r="H33" s="72" t="s">
        <v>359</v>
      </c>
      <c r="I33" s="72" t="s">
        <v>17</v>
      </c>
      <c r="J33" cm="1">
        <f t="array" ref="J33">MIN(IF($C$12:$C$270=$H33, $F$12:$F$270))</f>
        <v>1.5</v>
      </c>
      <c r="K33" cm="1">
        <f t="array" ref="K33">MAX(IF($C$12:$C$270=$H33, $F$12:$F$270))</f>
        <v>3.4</v>
      </c>
      <c r="L33" s="84">
        <f t="shared" si="0"/>
        <v>1.9</v>
      </c>
      <c r="O33" s="72"/>
    </row>
    <row r="34" spans="3:15" x14ac:dyDescent="0.2">
      <c r="C34" s="32" t="s">
        <v>57</v>
      </c>
      <c r="D34" s="72" t="s">
        <v>63</v>
      </c>
      <c r="E34" s="72" t="s">
        <v>448</v>
      </c>
      <c r="F34" s="76">
        <v>2.6</v>
      </c>
      <c r="G34" s="61"/>
      <c r="H34" s="72" t="s">
        <v>253</v>
      </c>
      <c r="I34" s="72" t="s">
        <v>8</v>
      </c>
      <c r="J34" s="83" cm="1">
        <f t="array" ref="J34">MIN(IF($C$12:$C$270=$H34, $F$12:$F$270))</f>
        <v>5.2</v>
      </c>
      <c r="K34" s="83" cm="1">
        <f t="array" ref="K34">MAX(IF($C$12:$C$270=$H34, $F$12:$F$270))</f>
        <v>6.5</v>
      </c>
      <c r="L34" s="84">
        <f>K34-J34</f>
        <v>1.2999999999999998</v>
      </c>
      <c r="O34" s="72"/>
    </row>
    <row r="35" spans="3:15" x14ac:dyDescent="0.2">
      <c r="C35" s="32" t="s">
        <v>57</v>
      </c>
      <c r="D35" s="72" t="s">
        <v>64</v>
      </c>
      <c r="E35" s="72" t="s">
        <v>449</v>
      </c>
      <c r="F35" s="76">
        <v>1.2</v>
      </c>
      <c r="G35" s="61"/>
      <c r="O35" s="72"/>
    </row>
    <row r="36" spans="3:15" x14ac:dyDescent="0.2">
      <c r="C36" s="32" t="s">
        <v>57</v>
      </c>
      <c r="D36" s="72" t="s">
        <v>65</v>
      </c>
      <c r="E36" s="72" t="s">
        <v>450</v>
      </c>
      <c r="F36" s="76">
        <v>5.6</v>
      </c>
      <c r="G36" s="61"/>
      <c r="H36" s="72" t="s">
        <v>378</v>
      </c>
      <c r="I36" s="72" t="s">
        <v>417</v>
      </c>
      <c r="J36" cm="1">
        <f t="array" ref="J36">MIN(IF($C$12:$C$270=$H36, $F$12:$F$270))</f>
        <v>1.6</v>
      </c>
      <c r="K36" cm="1">
        <f t="array" ref="K36">MAX(IF($C$12:$C$270=$H36, $F$12:$F$270))</f>
        <v>3.8</v>
      </c>
      <c r="L36" s="84">
        <f t="shared" ref="L36" si="1">K36-J36</f>
        <v>2.1999999999999997</v>
      </c>
      <c r="O36" s="72"/>
    </row>
    <row r="37" spans="3:15" x14ac:dyDescent="0.2">
      <c r="C37" s="32" t="s">
        <v>66</v>
      </c>
      <c r="D37" s="72" t="s">
        <v>67</v>
      </c>
      <c r="E37" s="72" t="s">
        <v>451</v>
      </c>
      <c r="F37" s="76">
        <v>5.0999999999999996</v>
      </c>
      <c r="G37" s="61"/>
      <c r="H37" s="72"/>
      <c r="I37" s="72"/>
      <c r="J37"/>
      <c r="O37" s="72"/>
    </row>
    <row r="38" spans="3:15" x14ac:dyDescent="0.2">
      <c r="C38" s="32" t="s">
        <v>66</v>
      </c>
      <c r="D38" s="72" t="s">
        <v>68</v>
      </c>
      <c r="E38" s="72" t="s">
        <v>452</v>
      </c>
      <c r="F38" s="76">
        <v>5.2</v>
      </c>
      <c r="G38" s="61"/>
      <c r="H38" s="34"/>
      <c r="I38" s="34"/>
      <c r="J38"/>
      <c r="O38" s="72"/>
    </row>
    <row r="39" spans="3:15" x14ac:dyDescent="0.2">
      <c r="C39" s="32" t="s">
        <v>66</v>
      </c>
      <c r="D39" s="72" t="s">
        <v>69</v>
      </c>
      <c r="E39" s="72" t="s">
        <v>453</v>
      </c>
      <c r="F39" s="76">
        <v>4.4000000000000004</v>
      </c>
      <c r="G39" s="61"/>
      <c r="H39" s="34" t="s">
        <v>780</v>
      </c>
      <c r="J39"/>
      <c r="O39" s="72"/>
    </row>
    <row r="40" spans="3:15" x14ac:dyDescent="0.2">
      <c r="C40" s="32" t="s">
        <v>66</v>
      </c>
      <c r="D40" s="72" t="s">
        <v>70</v>
      </c>
      <c r="E40" s="72" t="s">
        <v>454</v>
      </c>
      <c r="F40" s="76">
        <v>4.0999999999999996</v>
      </c>
      <c r="G40" s="61"/>
      <c r="H40" s="73" t="s">
        <v>776</v>
      </c>
      <c r="J40"/>
      <c r="O40" s="72"/>
    </row>
    <row r="41" spans="3:15" x14ac:dyDescent="0.2">
      <c r="C41" s="32" t="s">
        <v>66</v>
      </c>
      <c r="D41" s="72" t="s">
        <v>71</v>
      </c>
      <c r="E41" s="72" t="s">
        <v>455</v>
      </c>
      <c r="F41" s="76">
        <v>7.2</v>
      </c>
      <c r="G41" s="61"/>
      <c r="H41" s="63"/>
      <c r="J41"/>
      <c r="O41" s="72"/>
    </row>
    <row r="42" spans="3:15" x14ac:dyDescent="0.2">
      <c r="C42" s="32" t="s">
        <v>72</v>
      </c>
      <c r="D42" s="72" t="s">
        <v>74</v>
      </c>
      <c r="E42" s="72" t="s">
        <v>457</v>
      </c>
      <c r="F42" s="76">
        <v>6.3</v>
      </c>
      <c r="G42" s="61"/>
      <c r="J42"/>
      <c r="O42" s="72"/>
    </row>
    <row r="43" spans="3:15" x14ac:dyDescent="0.2">
      <c r="C43" s="32" t="s">
        <v>72</v>
      </c>
      <c r="D43" s="72" t="s">
        <v>75</v>
      </c>
      <c r="E43" s="72" t="s">
        <v>458</v>
      </c>
      <c r="F43" s="76">
        <v>6.6</v>
      </c>
      <c r="G43" s="61"/>
      <c r="J43"/>
      <c r="O43" s="72"/>
    </row>
    <row r="44" spans="3:15" x14ac:dyDescent="0.2">
      <c r="C44" s="32" t="s">
        <v>72</v>
      </c>
      <c r="D44" s="72" t="s">
        <v>76</v>
      </c>
      <c r="E44" s="72" t="s">
        <v>459</v>
      </c>
      <c r="F44" s="76">
        <v>5.8</v>
      </c>
      <c r="G44" s="61"/>
      <c r="H44" s="85"/>
      <c r="J44"/>
      <c r="O44" s="72"/>
    </row>
    <row r="45" spans="3:15" x14ac:dyDescent="0.2">
      <c r="C45" s="32" t="s">
        <v>72</v>
      </c>
      <c r="D45" s="72" t="s">
        <v>77</v>
      </c>
      <c r="E45" s="72" t="s">
        <v>460</v>
      </c>
      <c r="F45" s="76">
        <v>5.6</v>
      </c>
      <c r="G45" s="61"/>
      <c r="J45"/>
      <c r="O45" s="72"/>
    </row>
    <row r="46" spans="3:15" x14ac:dyDescent="0.2">
      <c r="C46" s="32" t="s">
        <v>72</v>
      </c>
      <c r="D46" s="72" t="s">
        <v>79</v>
      </c>
      <c r="E46" s="72" t="s">
        <v>462</v>
      </c>
      <c r="F46" s="76">
        <v>4.5</v>
      </c>
      <c r="G46" s="61"/>
      <c r="J46"/>
      <c r="O46" s="72"/>
    </row>
    <row r="47" spans="3:15" x14ac:dyDescent="0.2">
      <c r="C47" s="32" t="s">
        <v>72</v>
      </c>
      <c r="D47" s="72" t="s">
        <v>80</v>
      </c>
      <c r="E47" s="72" t="s">
        <v>463</v>
      </c>
      <c r="F47" s="76">
        <v>3.7</v>
      </c>
      <c r="J47"/>
      <c r="O47" s="72"/>
    </row>
    <row r="48" spans="3:15" x14ac:dyDescent="0.2">
      <c r="C48" s="32" t="s">
        <v>72</v>
      </c>
      <c r="D48" s="72" t="s">
        <v>81</v>
      </c>
      <c r="E48" s="72" t="s">
        <v>464</v>
      </c>
      <c r="F48" s="76">
        <v>2</v>
      </c>
      <c r="J48"/>
      <c r="O48" s="72"/>
    </row>
    <row r="49" spans="3:15" x14ac:dyDescent="0.2">
      <c r="C49" s="32" t="s">
        <v>72</v>
      </c>
      <c r="D49" s="72" t="s">
        <v>82</v>
      </c>
      <c r="E49" s="72" t="s">
        <v>465</v>
      </c>
      <c r="F49" s="76">
        <v>6</v>
      </c>
      <c r="J49"/>
      <c r="O49" s="72"/>
    </row>
    <row r="50" spans="3:15" x14ac:dyDescent="0.2">
      <c r="C50" s="32" t="s">
        <v>72</v>
      </c>
      <c r="D50" s="72" t="s">
        <v>83</v>
      </c>
      <c r="E50" s="72" t="s">
        <v>466</v>
      </c>
      <c r="F50" s="76">
        <v>5.7</v>
      </c>
      <c r="J50"/>
      <c r="O50" s="86"/>
    </row>
    <row r="51" spans="3:15" x14ac:dyDescent="0.2">
      <c r="C51" s="32" t="s">
        <v>72</v>
      </c>
      <c r="D51" s="72" t="s">
        <v>84</v>
      </c>
      <c r="E51" s="72" t="s">
        <v>467</v>
      </c>
      <c r="F51" s="76">
        <v>3.7</v>
      </c>
      <c r="J51"/>
      <c r="O51" s="72"/>
    </row>
    <row r="52" spans="3:15" x14ac:dyDescent="0.2">
      <c r="C52" s="32" t="s">
        <v>72</v>
      </c>
      <c r="D52" s="72" t="s">
        <v>85</v>
      </c>
      <c r="E52" s="72" t="s">
        <v>468</v>
      </c>
      <c r="F52" s="76">
        <v>4.8</v>
      </c>
      <c r="J52"/>
      <c r="O52" s="72"/>
    </row>
    <row r="53" spans="3:15" x14ac:dyDescent="0.2">
      <c r="C53" s="32" t="s">
        <v>72</v>
      </c>
      <c r="D53" s="72" t="s">
        <v>87</v>
      </c>
      <c r="E53" s="72" t="s">
        <v>469</v>
      </c>
      <c r="F53" s="76">
        <v>5.7</v>
      </c>
      <c r="J53"/>
      <c r="O53" s="72"/>
    </row>
    <row r="54" spans="3:15" x14ac:dyDescent="0.2">
      <c r="C54" s="32" t="s">
        <v>72</v>
      </c>
      <c r="D54" s="72" t="s">
        <v>89</v>
      </c>
      <c r="E54" s="72" t="s">
        <v>470</v>
      </c>
      <c r="F54" s="76">
        <v>6.3</v>
      </c>
      <c r="J54"/>
      <c r="O54" s="72"/>
    </row>
    <row r="55" spans="3:15" x14ac:dyDescent="0.2">
      <c r="C55" s="32" t="s">
        <v>72</v>
      </c>
      <c r="D55" s="72" t="s">
        <v>91</v>
      </c>
      <c r="E55" s="72" t="s">
        <v>471</v>
      </c>
      <c r="F55" s="76">
        <v>14</v>
      </c>
      <c r="J55"/>
      <c r="O55" s="72"/>
    </row>
    <row r="56" spans="3:15" x14ac:dyDescent="0.2">
      <c r="C56" s="32" t="s">
        <v>72</v>
      </c>
      <c r="D56" s="72" t="s">
        <v>93</v>
      </c>
      <c r="E56" s="72" t="s">
        <v>472</v>
      </c>
      <c r="F56" s="76">
        <v>6.7</v>
      </c>
      <c r="J56"/>
      <c r="O56" s="72"/>
    </row>
    <row r="57" spans="3:15" x14ac:dyDescent="0.2">
      <c r="C57" s="32" t="s">
        <v>72</v>
      </c>
      <c r="D57" s="72" t="s">
        <v>95</v>
      </c>
      <c r="E57" s="72" t="s">
        <v>474</v>
      </c>
      <c r="F57" s="76">
        <v>6.3</v>
      </c>
      <c r="J57"/>
      <c r="O57" s="72"/>
    </row>
    <row r="58" spans="3:15" x14ac:dyDescent="0.2">
      <c r="C58" s="32" t="s">
        <v>72</v>
      </c>
      <c r="D58" s="72" t="s">
        <v>96</v>
      </c>
      <c r="E58" s="72" t="s">
        <v>475</v>
      </c>
      <c r="F58" s="76">
        <v>9.6</v>
      </c>
      <c r="J58"/>
      <c r="O58" s="72"/>
    </row>
    <row r="59" spans="3:15" x14ac:dyDescent="0.2">
      <c r="C59" s="32" t="s">
        <v>72</v>
      </c>
      <c r="D59" s="72" t="s">
        <v>97</v>
      </c>
      <c r="E59" s="72" t="s">
        <v>476</v>
      </c>
      <c r="F59" s="76">
        <v>9.3000000000000007</v>
      </c>
      <c r="J59"/>
      <c r="O59" s="72"/>
    </row>
    <row r="60" spans="3:15" x14ac:dyDescent="0.2">
      <c r="C60" s="32" t="s">
        <v>72</v>
      </c>
      <c r="D60" s="72" t="s">
        <v>99</v>
      </c>
      <c r="E60" s="72" t="s">
        <v>477</v>
      </c>
      <c r="F60" s="76">
        <v>8.8000000000000007</v>
      </c>
      <c r="J60"/>
      <c r="O60" s="72"/>
    </row>
    <row r="61" spans="3:15" x14ac:dyDescent="0.2">
      <c r="C61" s="32" t="s">
        <v>72</v>
      </c>
      <c r="D61" s="72" t="s">
        <v>101</v>
      </c>
      <c r="E61" s="72" t="s">
        <v>479</v>
      </c>
      <c r="F61" s="76">
        <v>8.3000000000000007</v>
      </c>
      <c r="J61"/>
      <c r="O61" s="72"/>
    </row>
    <row r="62" spans="3:15" x14ac:dyDescent="0.2">
      <c r="C62" s="32" t="s">
        <v>72</v>
      </c>
      <c r="D62" s="72" t="s">
        <v>102</v>
      </c>
      <c r="E62" s="72" t="s">
        <v>480</v>
      </c>
      <c r="F62" s="76">
        <v>8.5</v>
      </c>
      <c r="J62"/>
      <c r="O62" s="72"/>
    </row>
    <row r="63" spans="3:15" x14ac:dyDescent="0.2">
      <c r="C63" s="32" t="s">
        <v>72</v>
      </c>
      <c r="D63" s="72" t="s">
        <v>103</v>
      </c>
      <c r="E63" s="72" t="s">
        <v>481</v>
      </c>
      <c r="F63" s="76">
        <v>7.2</v>
      </c>
      <c r="J63"/>
      <c r="O63" s="72"/>
    </row>
    <row r="64" spans="3:15" x14ac:dyDescent="0.2">
      <c r="C64" s="32" t="s">
        <v>72</v>
      </c>
      <c r="D64" s="72" t="s">
        <v>104</v>
      </c>
      <c r="E64" s="72" t="s">
        <v>482</v>
      </c>
      <c r="F64" s="76">
        <v>7.1</v>
      </c>
      <c r="J64"/>
      <c r="O64" s="72"/>
    </row>
    <row r="65" spans="3:15" x14ac:dyDescent="0.2">
      <c r="C65" s="32" t="s">
        <v>72</v>
      </c>
      <c r="D65" s="72" t="s">
        <v>106</v>
      </c>
      <c r="E65" s="72" t="s">
        <v>484</v>
      </c>
      <c r="F65" s="76">
        <v>9.1</v>
      </c>
      <c r="J65"/>
      <c r="O65" s="72"/>
    </row>
    <row r="66" spans="3:15" x14ac:dyDescent="0.2">
      <c r="C66" s="32" t="s">
        <v>72</v>
      </c>
      <c r="D66" s="72" t="s">
        <v>107</v>
      </c>
      <c r="E66" s="72" t="s">
        <v>485</v>
      </c>
      <c r="F66" s="76">
        <v>9.4</v>
      </c>
      <c r="J66"/>
      <c r="O66" s="72"/>
    </row>
    <row r="67" spans="3:15" x14ac:dyDescent="0.2">
      <c r="C67" s="32" t="s">
        <v>72</v>
      </c>
      <c r="D67" s="72" t="s">
        <v>108</v>
      </c>
      <c r="E67" s="72" t="s">
        <v>486</v>
      </c>
      <c r="F67" s="76">
        <v>9.4</v>
      </c>
      <c r="J67"/>
      <c r="O67" s="72"/>
    </row>
    <row r="68" spans="3:15" x14ac:dyDescent="0.2">
      <c r="C68" s="32" t="s">
        <v>72</v>
      </c>
      <c r="D68" s="72" t="s">
        <v>109</v>
      </c>
      <c r="E68" s="72" t="s">
        <v>487</v>
      </c>
      <c r="F68" s="76">
        <v>8</v>
      </c>
      <c r="J68"/>
      <c r="O68" s="72"/>
    </row>
    <row r="69" spans="3:15" x14ac:dyDescent="0.2">
      <c r="C69" s="32" t="s">
        <v>72</v>
      </c>
      <c r="D69" s="72" t="s">
        <v>110</v>
      </c>
      <c r="E69" s="72" t="s">
        <v>488</v>
      </c>
      <c r="F69" s="76">
        <v>8.8000000000000007</v>
      </c>
      <c r="J69"/>
      <c r="O69" s="72"/>
    </row>
    <row r="70" spans="3:15" x14ac:dyDescent="0.2">
      <c r="C70" s="32" t="s">
        <v>72</v>
      </c>
      <c r="D70" s="72" t="s">
        <v>112</v>
      </c>
      <c r="E70" s="72" t="s">
        <v>490</v>
      </c>
      <c r="F70" s="76">
        <v>8</v>
      </c>
      <c r="J70"/>
      <c r="O70" s="72"/>
    </row>
    <row r="71" spans="3:15" x14ac:dyDescent="0.2">
      <c r="C71" s="32" t="s">
        <v>72</v>
      </c>
      <c r="D71" s="72" t="s">
        <v>113</v>
      </c>
      <c r="E71" s="72" t="s">
        <v>491</v>
      </c>
      <c r="F71" s="76">
        <v>3.5</v>
      </c>
      <c r="J71"/>
      <c r="O71" s="72"/>
    </row>
    <row r="72" spans="3:15" x14ac:dyDescent="0.2">
      <c r="C72" s="32" t="s">
        <v>72</v>
      </c>
      <c r="D72" s="72" t="s">
        <v>114</v>
      </c>
      <c r="E72" s="72" t="s">
        <v>492</v>
      </c>
      <c r="F72" s="76">
        <v>8.1</v>
      </c>
      <c r="J72"/>
      <c r="O72" s="72"/>
    </row>
    <row r="73" spans="3:15" x14ac:dyDescent="0.2">
      <c r="C73" s="32" t="s">
        <v>72</v>
      </c>
      <c r="D73" s="72" t="s">
        <v>116</v>
      </c>
      <c r="E73" s="72" t="s">
        <v>493</v>
      </c>
      <c r="F73" s="76">
        <v>9</v>
      </c>
      <c r="J73"/>
      <c r="O73" s="72"/>
    </row>
    <row r="74" spans="3:15" x14ac:dyDescent="0.2">
      <c r="C74" s="32" t="s">
        <v>72</v>
      </c>
      <c r="D74" s="72" t="s">
        <v>118</v>
      </c>
      <c r="E74" s="72" t="s">
        <v>495</v>
      </c>
      <c r="F74" s="76">
        <v>3.8</v>
      </c>
      <c r="J74"/>
      <c r="O74" s="72"/>
    </row>
    <row r="75" spans="3:15" x14ac:dyDescent="0.2">
      <c r="C75" s="32" t="s">
        <v>72</v>
      </c>
      <c r="D75" s="72" t="s">
        <v>119</v>
      </c>
      <c r="E75" s="72" t="s">
        <v>496</v>
      </c>
      <c r="F75" s="76">
        <v>4.8</v>
      </c>
      <c r="J75"/>
      <c r="O75" s="72"/>
    </row>
    <row r="76" spans="3:15" x14ac:dyDescent="0.2">
      <c r="C76" s="32" t="s">
        <v>72</v>
      </c>
      <c r="D76" s="72" t="s">
        <v>120</v>
      </c>
      <c r="E76" s="72" t="s">
        <v>497</v>
      </c>
      <c r="F76" s="76">
        <v>4.7</v>
      </c>
      <c r="J76"/>
      <c r="O76" s="72"/>
    </row>
    <row r="77" spans="3:15" x14ac:dyDescent="0.2">
      <c r="C77" s="32" t="s">
        <v>72</v>
      </c>
      <c r="D77" s="72" t="s">
        <v>122</v>
      </c>
      <c r="E77" s="72" t="s">
        <v>498</v>
      </c>
      <c r="F77" s="76">
        <v>4.7</v>
      </c>
      <c r="J77"/>
      <c r="O77" s="72"/>
    </row>
    <row r="78" spans="3:15" x14ac:dyDescent="0.2">
      <c r="C78" s="32" t="s">
        <v>72</v>
      </c>
      <c r="D78" s="72" t="s">
        <v>124</v>
      </c>
      <c r="E78" s="72" t="s">
        <v>499</v>
      </c>
      <c r="F78" s="76">
        <v>6.7</v>
      </c>
      <c r="J78"/>
      <c r="O78" s="72"/>
    </row>
    <row r="79" spans="3:15" x14ac:dyDescent="0.2">
      <c r="C79" s="32" t="s">
        <v>72</v>
      </c>
      <c r="D79" s="72" t="s">
        <v>126</v>
      </c>
      <c r="E79" s="72" t="s">
        <v>500</v>
      </c>
      <c r="F79" s="76">
        <v>8.4</v>
      </c>
      <c r="J79"/>
      <c r="O79" s="72"/>
    </row>
    <row r="80" spans="3:15" x14ac:dyDescent="0.2">
      <c r="C80" s="32" t="s">
        <v>128</v>
      </c>
      <c r="D80" s="72" t="s">
        <v>129</v>
      </c>
      <c r="E80" s="72" t="s">
        <v>501</v>
      </c>
      <c r="F80" s="76">
        <v>3</v>
      </c>
      <c r="J80"/>
      <c r="O80" s="72"/>
    </row>
    <row r="81" spans="3:15" x14ac:dyDescent="0.2">
      <c r="C81" s="32" t="s">
        <v>128</v>
      </c>
      <c r="D81" s="72" t="s">
        <v>130</v>
      </c>
      <c r="E81" s="72" t="s">
        <v>502</v>
      </c>
      <c r="F81" s="76">
        <v>6.5</v>
      </c>
      <c r="J81"/>
      <c r="O81" s="72"/>
    </row>
    <row r="82" spans="3:15" x14ac:dyDescent="0.2">
      <c r="C82" s="32" t="s">
        <v>128</v>
      </c>
      <c r="D82" s="72" t="s">
        <v>131</v>
      </c>
      <c r="E82" s="72" t="s">
        <v>503</v>
      </c>
      <c r="F82" s="76">
        <v>6.7</v>
      </c>
      <c r="J82"/>
      <c r="O82" s="72"/>
    </row>
    <row r="83" spans="3:15" x14ac:dyDescent="0.2">
      <c r="C83" s="32" t="s">
        <v>132</v>
      </c>
      <c r="D83" s="72" t="s">
        <v>134</v>
      </c>
      <c r="E83" s="72" t="s">
        <v>504</v>
      </c>
      <c r="F83" s="76">
        <v>14.6</v>
      </c>
      <c r="J83"/>
      <c r="O83" s="72"/>
    </row>
    <row r="84" spans="3:15" x14ac:dyDescent="0.2">
      <c r="C84" s="32" t="s">
        <v>132</v>
      </c>
      <c r="D84" s="72" t="s">
        <v>136</v>
      </c>
      <c r="E84" s="72" t="s">
        <v>506</v>
      </c>
      <c r="F84" s="76">
        <v>9.3000000000000007</v>
      </c>
      <c r="J84"/>
      <c r="O84" s="72"/>
    </row>
    <row r="85" spans="3:15" x14ac:dyDescent="0.2">
      <c r="C85" s="32" t="s">
        <v>132</v>
      </c>
      <c r="D85" s="72" t="s">
        <v>137</v>
      </c>
      <c r="E85" s="72" t="s">
        <v>507</v>
      </c>
      <c r="F85" s="76">
        <v>9</v>
      </c>
      <c r="J85"/>
      <c r="O85" s="72"/>
    </row>
    <row r="86" spans="3:15" x14ac:dyDescent="0.2">
      <c r="C86" s="32" t="s">
        <v>132</v>
      </c>
      <c r="D86" s="72" t="s">
        <v>138</v>
      </c>
      <c r="E86" s="72" t="s">
        <v>508</v>
      </c>
      <c r="F86" s="76">
        <v>10.4</v>
      </c>
      <c r="J86"/>
      <c r="O86" s="72"/>
    </row>
    <row r="87" spans="3:15" x14ac:dyDescent="0.2">
      <c r="C87" s="32" t="s">
        <v>132</v>
      </c>
      <c r="D87" s="72" t="s">
        <v>140</v>
      </c>
      <c r="E87" s="72" t="s">
        <v>510</v>
      </c>
      <c r="F87" s="76">
        <v>12.6</v>
      </c>
      <c r="J87"/>
      <c r="O87" s="72"/>
    </row>
    <row r="88" spans="3:15" x14ac:dyDescent="0.2">
      <c r="C88" s="32" t="s">
        <v>132</v>
      </c>
      <c r="D88" s="72" t="s">
        <v>141</v>
      </c>
      <c r="E88" s="72" t="s">
        <v>511</v>
      </c>
      <c r="F88" s="76">
        <v>15.3</v>
      </c>
      <c r="J88"/>
      <c r="O88" s="72"/>
    </row>
    <row r="89" spans="3:15" x14ac:dyDescent="0.2">
      <c r="C89" s="32" t="s">
        <v>132</v>
      </c>
      <c r="D89" s="72" t="s">
        <v>142</v>
      </c>
      <c r="E89" s="72" t="s">
        <v>512</v>
      </c>
      <c r="F89" s="76">
        <v>15</v>
      </c>
      <c r="J89"/>
      <c r="O89" s="72"/>
    </row>
    <row r="90" spans="3:15" x14ac:dyDescent="0.2">
      <c r="C90" s="32" t="s">
        <v>132</v>
      </c>
      <c r="D90" s="72" t="s">
        <v>143</v>
      </c>
      <c r="E90" s="72" t="s">
        <v>513</v>
      </c>
      <c r="F90" s="76">
        <v>4.4000000000000004</v>
      </c>
      <c r="J90"/>
      <c r="O90" s="72"/>
    </row>
    <row r="91" spans="3:15" x14ac:dyDescent="0.2">
      <c r="C91" s="32" t="s">
        <v>132</v>
      </c>
      <c r="D91" s="72" t="s">
        <v>145</v>
      </c>
      <c r="E91" s="72" t="s">
        <v>515</v>
      </c>
      <c r="F91" s="76">
        <v>6.3</v>
      </c>
      <c r="J91"/>
      <c r="O91" s="72"/>
    </row>
    <row r="92" spans="3:15" x14ac:dyDescent="0.2">
      <c r="C92" s="32" t="s">
        <v>132</v>
      </c>
      <c r="D92" s="72" t="s">
        <v>146</v>
      </c>
      <c r="E92" s="72" t="s">
        <v>516</v>
      </c>
      <c r="F92" s="76">
        <v>14.8</v>
      </c>
      <c r="J92"/>
      <c r="O92" s="72"/>
    </row>
    <row r="93" spans="3:15" x14ac:dyDescent="0.2">
      <c r="C93" s="32" t="s">
        <v>132</v>
      </c>
      <c r="D93" s="72" t="s">
        <v>147</v>
      </c>
      <c r="E93" s="72" t="s">
        <v>517</v>
      </c>
      <c r="F93" s="76">
        <v>20.2</v>
      </c>
      <c r="J93"/>
      <c r="O93" s="72"/>
    </row>
    <row r="94" spans="3:15" x14ac:dyDescent="0.2">
      <c r="C94" s="32" t="s">
        <v>132</v>
      </c>
      <c r="D94" s="72" t="s">
        <v>148</v>
      </c>
      <c r="E94" s="72" t="s">
        <v>518</v>
      </c>
      <c r="F94" s="76">
        <v>9.1</v>
      </c>
      <c r="J94"/>
      <c r="O94" s="72"/>
    </row>
    <row r="95" spans="3:15" x14ac:dyDescent="0.2">
      <c r="C95" s="32" t="s">
        <v>132</v>
      </c>
      <c r="D95" s="72" t="s">
        <v>149</v>
      </c>
      <c r="E95" s="72" t="s">
        <v>519</v>
      </c>
      <c r="F95" s="76">
        <v>17.899999999999999</v>
      </c>
      <c r="J95"/>
      <c r="O95" s="72"/>
    </row>
    <row r="96" spans="3:15" x14ac:dyDescent="0.2">
      <c r="C96" s="32" t="s">
        <v>150</v>
      </c>
      <c r="D96" s="72" t="s">
        <v>152</v>
      </c>
      <c r="E96" s="72" t="s">
        <v>521</v>
      </c>
      <c r="F96" s="76">
        <v>8.1999999999999993</v>
      </c>
      <c r="J96"/>
      <c r="O96" s="72"/>
    </row>
    <row r="97" spans="3:15" x14ac:dyDescent="0.2">
      <c r="C97" s="32" t="s">
        <v>150</v>
      </c>
      <c r="D97" s="72" t="s">
        <v>153</v>
      </c>
      <c r="E97" s="72" t="s">
        <v>522</v>
      </c>
      <c r="F97" s="76">
        <v>6.5</v>
      </c>
      <c r="J97"/>
      <c r="O97" s="72"/>
    </row>
    <row r="98" spans="3:15" x14ac:dyDescent="0.2">
      <c r="C98" s="32" t="s">
        <v>150</v>
      </c>
      <c r="D98" s="72" t="s">
        <v>154</v>
      </c>
      <c r="E98" s="72" t="s">
        <v>523</v>
      </c>
      <c r="F98" s="76">
        <v>6.2</v>
      </c>
      <c r="J98"/>
      <c r="O98" s="72"/>
    </row>
    <row r="99" spans="3:15" x14ac:dyDescent="0.2">
      <c r="C99" s="32" t="s">
        <v>150</v>
      </c>
      <c r="D99" s="72" t="s">
        <v>156</v>
      </c>
      <c r="E99" s="72" t="s">
        <v>525</v>
      </c>
      <c r="F99" s="76">
        <v>5.6</v>
      </c>
      <c r="J99"/>
      <c r="O99" s="72"/>
    </row>
    <row r="100" spans="3:15" x14ac:dyDescent="0.2">
      <c r="C100" s="32" t="s">
        <v>150</v>
      </c>
      <c r="D100" s="72" t="s">
        <v>157</v>
      </c>
      <c r="E100" s="72" t="s">
        <v>526</v>
      </c>
      <c r="F100" s="76">
        <v>6.2</v>
      </c>
      <c r="J100"/>
      <c r="O100" s="72"/>
    </row>
    <row r="101" spans="3:15" x14ac:dyDescent="0.2">
      <c r="C101" s="32" t="s">
        <v>150</v>
      </c>
      <c r="D101" s="72" t="s">
        <v>158</v>
      </c>
      <c r="E101" s="72" t="s">
        <v>527</v>
      </c>
      <c r="F101" s="76">
        <v>6.7</v>
      </c>
      <c r="J101"/>
      <c r="O101" s="72"/>
    </row>
    <row r="102" spans="3:15" x14ac:dyDescent="0.2">
      <c r="C102" s="32" t="s">
        <v>150</v>
      </c>
      <c r="D102" s="72" t="s">
        <v>159</v>
      </c>
      <c r="E102" s="72" t="s">
        <v>528</v>
      </c>
      <c r="F102" s="76">
        <v>7.1</v>
      </c>
      <c r="J102"/>
      <c r="O102" s="72"/>
    </row>
    <row r="103" spans="3:15" x14ac:dyDescent="0.2">
      <c r="C103" s="32" t="s">
        <v>150</v>
      </c>
      <c r="D103" s="72" t="s">
        <v>161</v>
      </c>
      <c r="E103" s="72" t="s">
        <v>529</v>
      </c>
      <c r="F103" s="76">
        <v>8.9</v>
      </c>
      <c r="J103"/>
      <c r="O103" s="72"/>
    </row>
    <row r="104" spans="3:15" x14ac:dyDescent="0.2">
      <c r="C104" s="32" t="s">
        <v>150</v>
      </c>
      <c r="D104" s="72" t="s">
        <v>163</v>
      </c>
      <c r="E104" s="72" t="s">
        <v>531</v>
      </c>
      <c r="F104" s="76">
        <v>6.4</v>
      </c>
      <c r="J104"/>
      <c r="O104" s="72"/>
    </row>
    <row r="105" spans="3:15" x14ac:dyDescent="0.2">
      <c r="C105" s="32" t="s">
        <v>150</v>
      </c>
      <c r="D105" s="72" t="s">
        <v>164</v>
      </c>
      <c r="E105" s="72" t="s">
        <v>532</v>
      </c>
      <c r="F105" s="76">
        <v>8.5</v>
      </c>
      <c r="J105"/>
      <c r="O105" s="72"/>
    </row>
    <row r="106" spans="3:15" x14ac:dyDescent="0.2">
      <c r="C106" s="32" t="s">
        <v>150</v>
      </c>
      <c r="D106" s="72" t="s">
        <v>165</v>
      </c>
      <c r="E106" s="72" t="s">
        <v>533</v>
      </c>
      <c r="F106" s="76">
        <v>8</v>
      </c>
      <c r="J106"/>
      <c r="O106" s="72"/>
    </row>
    <row r="107" spans="3:15" x14ac:dyDescent="0.2">
      <c r="C107" s="32" t="s">
        <v>150</v>
      </c>
      <c r="D107" s="72" t="s">
        <v>167</v>
      </c>
      <c r="E107" s="72" t="s">
        <v>535</v>
      </c>
      <c r="F107" s="76">
        <v>8.9</v>
      </c>
      <c r="J107"/>
      <c r="O107" s="72"/>
    </row>
    <row r="108" spans="3:15" x14ac:dyDescent="0.2">
      <c r="C108" s="32" t="s">
        <v>150</v>
      </c>
      <c r="D108" s="72" t="s">
        <v>168</v>
      </c>
      <c r="E108" s="72" t="s">
        <v>536</v>
      </c>
      <c r="F108" s="76">
        <v>8.3000000000000007</v>
      </c>
      <c r="J108"/>
      <c r="O108" s="72"/>
    </row>
    <row r="109" spans="3:15" x14ac:dyDescent="0.2">
      <c r="C109" s="32" t="s">
        <v>150</v>
      </c>
      <c r="D109" s="72" t="s">
        <v>169</v>
      </c>
      <c r="E109" s="72" t="s">
        <v>537</v>
      </c>
      <c r="F109" s="76">
        <v>6.1</v>
      </c>
      <c r="J109"/>
      <c r="O109" s="72"/>
    </row>
    <row r="110" spans="3:15" x14ac:dyDescent="0.2">
      <c r="C110" s="32" t="s">
        <v>150</v>
      </c>
      <c r="D110" s="72" t="s">
        <v>171</v>
      </c>
      <c r="E110" s="72" t="s">
        <v>539</v>
      </c>
      <c r="F110" s="76">
        <v>12.6</v>
      </c>
      <c r="J110"/>
      <c r="O110" s="72"/>
    </row>
    <row r="111" spans="3:15" x14ac:dyDescent="0.2">
      <c r="C111" s="32" t="s">
        <v>150</v>
      </c>
      <c r="D111" s="72" t="s">
        <v>172</v>
      </c>
      <c r="E111" s="72" t="s">
        <v>540</v>
      </c>
      <c r="F111" s="76">
        <v>8.5</v>
      </c>
      <c r="J111"/>
      <c r="O111" s="72"/>
    </row>
    <row r="112" spans="3:15" x14ac:dyDescent="0.2">
      <c r="C112" s="32" t="s">
        <v>150</v>
      </c>
      <c r="D112" s="72" t="s">
        <v>173</v>
      </c>
      <c r="E112" s="72" t="s">
        <v>541</v>
      </c>
      <c r="F112" s="76">
        <v>19.100000000000001</v>
      </c>
      <c r="J112"/>
      <c r="O112" s="72"/>
    </row>
    <row r="113" spans="3:15" x14ac:dyDescent="0.2">
      <c r="C113" s="32" t="s">
        <v>150</v>
      </c>
      <c r="D113" s="72" t="s">
        <v>174</v>
      </c>
      <c r="E113" s="72" t="s">
        <v>542</v>
      </c>
      <c r="F113" s="76">
        <v>9.8000000000000007</v>
      </c>
      <c r="J113"/>
      <c r="O113" s="72"/>
    </row>
    <row r="114" spans="3:15" x14ac:dyDescent="0.2">
      <c r="C114" s="32" t="s">
        <v>150</v>
      </c>
      <c r="D114" s="72" t="s">
        <v>176</v>
      </c>
      <c r="E114" s="72" t="s">
        <v>543</v>
      </c>
      <c r="F114" s="76">
        <v>11</v>
      </c>
      <c r="J114"/>
      <c r="O114" s="72"/>
    </row>
    <row r="115" spans="3:15" x14ac:dyDescent="0.2">
      <c r="C115" s="32" t="s">
        <v>177</v>
      </c>
      <c r="D115" s="72" t="s">
        <v>179</v>
      </c>
      <c r="E115" s="72" t="s">
        <v>545</v>
      </c>
      <c r="F115" s="76">
        <v>6.2</v>
      </c>
      <c r="J115"/>
      <c r="O115" s="72"/>
    </row>
    <row r="116" spans="3:15" x14ac:dyDescent="0.2">
      <c r="C116" s="32" t="s">
        <v>177</v>
      </c>
      <c r="D116" s="72" t="s">
        <v>181</v>
      </c>
      <c r="E116" s="72" t="s">
        <v>546</v>
      </c>
      <c r="F116" s="76">
        <v>5.5</v>
      </c>
      <c r="J116"/>
      <c r="O116" s="72"/>
    </row>
    <row r="117" spans="3:15" x14ac:dyDescent="0.2">
      <c r="C117" s="32" t="s">
        <v>177</v>
      </c>
      <c r="D117" s="72" t="s">
        <v>183</v>
      </c>
      <c r="E117" s="72" t="s">
        <v>548</v>
      </c>
      <c r="F117" s="76">
        <v>6</v>
      </c>
      <c r="J117"/>
      <c r="O117" s="72"/>
    </row>
    <row r="118" spans="3:15" x14ac:dyDescent="0.2">
      <c r="C118" s="32" t="s">
        <v>177</v>
      </c>
      <c r="D118" s="72" t="s">
        <v>184</v>
      </c>
      <c r="E118" s="72" t="s">
        <v>549</v>
      </c>
      <c r="F118" s="76">
        <v>5.6</v>
      </c>
      <c r="J118"/>
      <c r="O118" s="72"/>
    </row>
    <row r="119" spans="3:15" x14ac:dyDescent="0.2">
      <c r="C119" s="32" t="s">
        <v>177</v>
      </c>
      <c r="D119" s="72" t="s">
        <v>186</v>
      </c>
      <c r="E119" s="72" t="s">
        <v>551</v>
      </c>
      <c r="F119" s="76">
        <v>5.6</v>
      </c>
      <c r="J119"/>
      <c r="O119" s="72"/>
    </row>
    <row r="120" spans="3:15" x14ac:dyDescent="0.2">
      <c r="C120" s="32" t="s">
        <v>177</v>
      </c>
      <c r="D120" s="72" t="s">
        <v>187</v>
      </c>
      <c r="E120" s="72" t="s">
        <v>552</v>
      </c>
      <c r="F120" s="76">
        <v>6.3</v>
      </c>
      <c r="J120"/>
      <c r="O120" s="72"/>
    </row>
    <row r="121" spans="3:15" x14ac:dyDescent="0.2">
      <c r="C121" s="32" t="s">
        <v>177</v>
      </c>
      <c r="D121" s="72" t="s">
        <v>189</v>
      </c>
      <c r="E121" s="72" t="s">
        <v>554</v>
      </c>
      <c r="F121" s="76">
        <v>8.9</v>
      </c>
      <c r="J121"/>
      <c r="O121" s="72"/>
    </row>
    <row r="122" spans="3:15" x14ac:dyDescent="0.2">
      <c r="C122" s="32" t="s">
        <v>177</v>
      </c>
      <c r="D122" s="72" t="s">
        <v>190</v>
      </c>
      <c r="E122" s="72" t="s">
        <v>555</v>
      </c>
      <c r="F122" s="76">
        <v>7.4</v>
      </c>
      <c r="J122"/>
      <c r="O122" s="72"/>
    </row>
    <row r="123" spans="3:15" x14ac:dyDescent="0.2">
      <c r="C123" s="32" t="s">
        <v>177</v>
      </c>
      <c r="D123" s="72" t="s">
        <v>192</v>
      </c>
      <c r="E123" s="72" t="s">
        <v>557</v>
      </c>
      <c r="F123" s="76">
        <v>6.1</v>
      </c>
      <c r="J123"/>
      <c r="O123" s="72"/>
    </row>
    <row r="124" spans="3:15" x14ac:dyDescent="0.2">
      <c r="C124" s="32" t="s">
        <v>177</v>
      </c>
      <c r="D124" s="72" t="s">
        <v>193</v>
      </c>
      <c r="E124" s="72" t="s">
        <v>558</v>
      </c>
      <c r="F124" s="76">
        <v>7.2</v>
      </c>
      <c r="J124"/>
      <c r="O124" s="72"/>
    </row>
    <row r="125" spans="3:15" x14ac:dyDescent="0.2">
      <c r="C125" s="32" t="s">
        <v>177</v>
      </c>
      <c r="D125" s="72" t="s">
        <v>194</v>
      </c>
      <c r="E125" s="72" t="s">
        <v>559</v>
      </c>
      <c r="F125" s="76">
        <v>7.7</v>
      </c>
      <c r="J125"/>
      <c r="O125" s="72"/>
    </row>
    <row r="126" spans="3:15" x14ac:dyDescent="0.2">
      <c r="C126" s="32" t="s">
        <v>177</v>
      </c>
      <c r="D126" s="72" t="s">
        <v>196</v>
      </c>
      <c r="E126" s="72" t="s">
        <v>560</v>
      </c>
      <c r="F126" s="76">
        <v>5.5</v>
      </c>
      <c r="J126"/>
      <c r="O126" s="72"/>
    </row>
    <row r="127" spans="3:15" x14ac:dyDescent="0.2">
      <c r="C127" s="32" t="s">
        <v>177</v>
      </c>
      <c r="D127" s="72" t="s">
        <v>198</v>
      </c>
      <c r="E127" s="72" t="s">
        <v>561</v>
      </c>
      <c r="F127" s="76">
        <v>5</v>
      </c>
      <c r="J127"/>
      <c r="O127" s="72"/>
    </row>
    <row r="128" spans="3:15" x14ac:dyDescent="0.2">
      <c r="C128" s="32" t="s">
        <v>177</v>
      </c>
      <c r="D128" s="72" t="s">
        <v>200</v>
      </c>
      <c r="E128" s="72" t="s">
        <v>563</v>
      </c>
      <c r="F128" s="76">
        <v>6</v>
      </c>
      <c r="J128"/>
      <c r="O128" s="72"/>
    </row>
    <row r="129" spans="3:15" x14ac:dyDescent="0.2">
      <c r="C129" s="32" t="s">
        <v>177</v>
      </c>
      <c r="D129" s="72" t="s">
        <v>201</v>
      </c>
      <c r="E129" s="72" t="s">
        <v>564</v>
      </c>
      <c r="F129" s="76">
        <v>7</v>
      </c>
      <c r="J129"/>
      <c r="O129" s="72"/>
    </row>
    <row r="130" spans="3:15" x14ac:dyDescent="0.2">
      <c r="C130" s="32" t="s">
        <v>177</v>
      </c>
      <c r="D130" s="72" t="s">
        <v>202</v>
      </c>
      <c r="E130" s="72" t="s">
        <v>565</v>
      </c>
      <c r="F130" s="76">
        <v>5.8</v>
      </c>
      <c r="J130"/>
      <c r="O130" s="72"/>
    </row>
    <row r="131" spans="3:15" x14ac:dyDescent="0.2">
      <c r="C131" s="32" t="s">
        <v>177</v>
      </c>
      <c r="D131" s="72" t="s">
        <v>204</v>
      </c>
      <c r="E131" s="72" t="s">
        <v>567</v>
      </c>
      <c r="F131" s="76">
        <v>7.5</v>
      </c>
      <c r="J131"/>
      <c r="O131" s="72"/>
    </row>
    <row r="132" spans="3:15" x14ac:dyDescent="0.2">
      <c r="C132" s="32" t="s">
        <v>177</v>
      </c>
      <c r="D132" s="72" t="s">
        <v>205</v>
      </c>
      <c r="E132" s="72" t="s">
        <v>568</v>
      </c>
      <c r="F132" s="76">
        <v>6.4</v>
      </c>
      <c r="J132"/>
      <c r="O132" s="72"/>
    </row>
    <row r="133" spans="3:15" x14ac:dyDescent="0.2">
      <c r="C133" s="32" t="s">
        <v>177</v>
      </c>
      <c r="D133" s="72" t="s">
        <v>207</v>
      </c>
      <c r="E133" s="72" t="s">
        <v>570</v>
      </c>
      <c r="F133" s="76">
        <v>5.4</v>
      </c>
      <c r="J133"/>
      <c r="O133" s="72"/>
    </row>
    <row r="134" spans="3:15" x14ac:dyDescent="0.2">
      <c r="C134" s="32" t="s">
        <v>177</v>
      </c>
      <c r="D134" s="72" t="s">
        <v>208</v>
      </c>
      <c r="E134" s="72" t="s">
        <v>571</v>
      </c>
      <c r="F134" s="76">
        <v>5.9</v>
      </c>
      <c r="J134"/>
      <c r="O134" s="72"/>
    </row>
    <row r="135" spans="3:15" x14ac:dyDescent="0.2">
      <c r="C135" s="32" t="s">
        <v>177</v>
      </c>
      <c r="D135" s="72" t="s">
        <v>210</v>
      </c>
      <c r="E135" s="72" t="s">
        <v>572</v>
      </c>
      <c r="F135" s="76">
        <v>6.7</v>
      </c>
      <c r="J135"/>
      <c r="O135" s="72"/>
    </row>
    <row r="136" spans="3:15" x14ac:dyDescent="0.2">
      <c r="C136" s="32" t="s">
        <v>177</v>
      </c>
      <c r="D136" s="72" t="s">
        <v>212</v>
      </c>
      <c r="E136" s="72" t="s">
        <v>573</v>
      </c>
      <c r="F136" s="76">
        <v>7.1</v>
      </c>
      <c r="J136"/>
      <c r="O136" s="72"/>
    </row>
    <row r="137" spans="3:15" x14ac:dyDescent="0.2">
      <c r="C137" s="32" t="s">
        <v>177</v>
      </c>
      <c r="D137" s="72" t="s">
        <v>214</v>
      </c>
      <c r="E137" s="72" t="s">
        <v>575</v>
      </c>
      <c r="F137" s="76">
        <v>12.4</v>
      </c>
      <c r="J137"/>
      <c r="O137" s="72"/>
    </row>
    <row r="138" spans="3:15" x14ac:dyDescent="0.2">
      <c r="C138" s="32" t="s">
        <v>177</v>
      </c>
      <c r="D138" s="72" t="s">
        <v>215</v>
      </c>
      <c r="E138" s="72" t="s">
        <v>576</v>
      </c>
      <c r="F138" s="76">
        <v>11</v>
      </c>
      <c r="J138"/>
      <c r="O138" s="72"/>
    </row>
    <row r="139" spans="3:15" x14ac:dyDescent="0.2">
      <c r="C139" s="32" t="s">
        <v>177</v>
      </c>
      <c r="D139" s="72" t="s">
        <v>216</v>
      </c>
      <c r="E139" s="72" t="s">
        <v>577</v>
      </c>
      <c r="F139" s="76">
        <v>27.2</v>
      </c>
      <c r="J139"/>
      <c r="O139" s="72"/>
    </row>
    <row r="140" spans="3:15" x14ac:dyDescent="0.2">
      <c r="C140" s="32" t="s">
        <v>177</v>
      </c>
      <c r="D140" s="72" t="s">
        <v>217</v>
      </c>
      <c r="E140" s="72" t="s">
        <v>578</v>
      </c>
      <c r="F140" s="76">
        <v>14.1</v>
      </c>
      <c r="J140"/>
      <c r="O140" s="72"/>
    </row>
    <row r="141" spans="3:15" x14ac:dyDescent="0.2">
      <c r="C141" s="32" t="s">
        <v>218</v>
      </c>
      <c r="D141" s="72" t="s">
        <v>219</v>
      </c>
      <c r="E141" s="72" t="s">
        <v>579</v>
      </c>
      <c r="F141" s="76">
        <v>5.3</v>
      </c>
      <c r="J141"/>
      <c r="O141" s="72"/>
    </row>
    <row r="142" spans="3:15" x14ac:dyDescent="0.2">
      <c r="C142" s="32" t="s">
        <v>218</v>
      </c>
      <c r="D142" s="72" t="s">
        <v>220</v>
      </c>
      <c r="E142" s="72" t="s">
        <v>580</v>
      </c>
      <c r="F142" s="76">
        <v>2</v>
      </c>
      <c r="J142"/>
      <c r="O142" s="72"/>
    </row>
    <row r="143" spans="3:15" x14ac:dyDescent="0.2">
      <c r="C143" s="32" t="s">
        <v>218</v>
      </c>
      <c r="D143" s="72" t="s">
        <v>221</v>
      </c>
      <c r="E143" s="72" t="s">
        <v>581</v>
      </c>
      <c r="F143" s="77" t="s">
        <v>28</v>
      </c>
      <c r="J143"/>
      <c r="O143" s="72"/>
    </row>
    <row r="144" spans="3:15" x14ac:dyDescent="0.2">
      <c r="C144" s="32" t="s">
        <v>218</v>
      </c>
      <c r="D144" s="72" t="s">
        <v>222</v>
      </c>
      <c r="E144" s="72" t="s">
        <v>582</v>
      </c>
      <c r="F144" s="76">
        <v>1.6</v>
      </c>
      <c r="J144"/>
      <c r="O144" s="72"/>
    </row>
    <row r="145" spans="3:15" x14ac:dyDescent="0.2">
      <c r="C145" s="32" t="s">
        <v>218</v>
      </c>
      <c r="D145" s="72" t="s">
        <v>223</v>
      </c>
      <c r="E145" s="72" t="s">
        <v>583</v>
      </c>
      <c r="F145" s="76">
        <v>2.1</v>
      </c>
      <c r="J145"/>
      <c r="O145" s="72"/>
    </row>
    <row r="146" spans="3:15" x14ac:dyDescent="0.2">
      <c r="C146" s="32" t="s">
        <v>224</v>
      </c>
      <c r="D146" s="72" t="s">
        <v>226</v>
      </c>
      <c r="E146" s="72" t="s">
        <v>585</v>
      </c>
      <c r="F146" s="76">
        <v>2.5</v>
      </c>
      <c r="J146"/>
      <c r="O146" s="72"/>
    </row>
    <row r="147" spans="3:15" x14ac:dyDescent="0.2">
      <c r="C147" s="32" t="s">
        <v>224</v>
      </c>
      <c r="D147" s="72" t="s">
        <v>227</v>
      </c>
      <c r="E147" s="72" t="s">
        <v>586</v>
      </c>
      <c r="F147" s="76">
        <v>2.5</v>
      </c>
      <c r="J147"/>
      <c r="O147" s="72"/>
    </row>
    <row r="148" spans="3:15" x14ac:dyDescent="0.2">
      <c r="C148" s="32" t="s">
        <v>224</v>
      </c>
      <c r="D148" s="72" t="s">
        <v>228</v>
      </c>
      <c r="E148" s="72" t="s">
        <v>587</v>
      </c>
      <c r="F148" s="76">
        <v>1.1000000000000001</v>
      </c>
      <c r="J148"/>
      <c r="O148" s="72"/>
    </row>
    <row r="149" spans="3:15" x14ac:dyDescent="0.2">
      <c r="C149" s="32" t="s">
        <v>224</v>
      </c>
      <c r="D149" s="72" t="s">
        <v>229</v>
      </c>
      <c r="E149" s="72" t="s">
        <v>588</v>
      </c>
      <c r="F149" s="76">
        <v>2.4</v>
      </c>
      <c r="J149"/>
      <c r="O149" s="72"/>
    </row>
    <row r="150" spans="3:15" x14ac:dyDescent="0.2">
      <c r="C150" s="32" t="s">
        <v>224</v>
      </c>
      <c r="D150" s="72" t="s">
        <v>242</v>
      </c>
      <c r="E150" s="72" t="s">
        <v>590</v>
      </c>
      <c r="F150" s="76">
        <v>8.3000000000000007</v>
      </c>
      <c r="J150"/>
      <c r="O150" s="72"/>
    </row>
    <row r="151" spans="3:15" x14ac:dyDescent="0.2">
      <c r="C151" s="32" t="s">
        <v>224</v>
      </c>
      <c r="D151" s="72" t="s">
        <v>243</v>
      </c>
      <c r="E151" s="72" t="s">
        <v>591</v>
      </c>
      <c r="F151" s="76">
        <v>3.4</v>
      </c>
      <c r="J151"/>
      <c r="O151" s="72"/>
    </row>
    <row r="152" spans="3:15" x14ac:dyDescent="0.2">
      <c r="C152" s="32" t="s">
        <v>224</v>
      </c>
      <c r="D152" s="72" t="s">
        <v>244</v>
      </c>
      <c r="E152" s="72" t="s">
        <v>592</v>
      </c>
      <c r="F152" s="76">
        <v>12.2</v>
      </c>
      <c r="J152"/>
      <c r="O152" s="72"/>
    </row>
    <row r="153" spans="3:15" x14ac:dyDescent="0.2">
      <c r="C153" s="32" t="s">
        <v>224</v>
      </c>
      <c r="D153" s="72" t="s">
        <v>245</v>
      </c>
      <c r="E153" s="72" t="s">
        <v>593</v>
      </c>
      <c r="F153" s="76">
        <v>10</v>
      </c>
      <c r="J153"/>
      <c r="O153" s="72"/>
    </row>
    <row r="154" spans="3:15" x14ac:dyDescent="0.2">
      <c r="C154" s="32" t="s">
        <v>224</v>
      </c>
      <c r="D154" s="72" t="s">
        <v>246</v>
      </c>
      <c r="E154" s="72" t="s">
        <v>594</v>
      </c>
      <c r="F154" s="76">
        <v>2.4</v>
      </c>
      <c r="J154"/>
      <c r="O154" s="72"/>
    </row>
    <row r="155" spans="3:15" x14ac:dyDescent="0.2">
      <c r="C155" s="32" t="s">
        <v>224</v>
      </c>
      <c r="D155" s="72" t="s">
        <v>247</v>
      </c>
      <c r="E155" s="72" t="s">
        <v>595</v>
      </c>
      <c r="F155" s="76">
        <v>20.7</v>
      </c>
      <c r="J155"/>
      <c r="O155" s="72"/>
    </row>
    <row r="156" spans="3:15" x14ac:dyDescent="0.2">
      <c r="C156" s="32" t="s">
        <v>224</v>
      </c>
      <c r="D156" s="72" t="s">
        <v>249</v>
      </c>
      <c r="E156" s="72" t="s">
        <v>597</v>
      </c>
      <c r="F156" s="76">
        <v>5.2</v>
      </c>
      <c r="J156"/>
      <c r="O156" s="72"/>
    </row>
    <row r="157" spans="3:15" x14ac:dyDescent="0.2">
      <c r="C157" s="32" t="s">
        <v>224</v>
      </c>
      <c r="D157" s="72" t="s">
        <v>250</v>
      </c>
      <c r="E157" s="72" t="s">
        <v>598</v>
      </c>
      <c r="F157" s="76">
        <v>6.9</v>
      </c>
      <c r="J157"/>
      <c r="O157" s="72"/>
    </row>
    <row r="158" spans="3:15" x14ac:dyDescent="0.2">
      <c r="C158" s="32" t="s">
        <v>224</v>
      </c>
      <c r="D158" s="72" t="s">
        <v>231</v>
      </c>
      <c r="E158" s="72" t="s">
        <v>600</v>
      </c>
      <c r="F158" s="76">
        <v>0.8</v>
      </c>
      <c r="J158"/>
      <c r="O158" s="72"/>
    </row>
    <row r="159" spans="3:15" x14ac:dyDescent="0.2">
      <c r="C159" s="32" t="s">
        <v>224</v>
      </c>
      <c r="D159" s="72" t="s">
        <v>232</v>
      </c>
      <c r="E159" s="72" t="s">
        <v>601</v>
      </c>
      <c r="F159" s="76">
        <v>3.2</v>
      </c>
      <c r="J159"/>
      <c r="O159" s="72"/>
    </row>
    <row r="160" spans="3:15" x14ac:dyDescent="0.2">
      <c r="C160" s="32" t="s">
        <v>224</v>
      </c>
      <c r="D160" s="72" t="s">
        <v>233</v>
      </c>
      <c r="E160" s="72" t="s">
        <v>602</v>
      </c>
      <c r="F160" s="76">
        <v>2.2000000000000002</v>
      </c>
      <c r="J160"/>
      <c r="O160" s="72"/>
    </row>
    <row r="161" spans="3:15" x14ac:dyDescent="0.2">
      <c r="C161" s="32" t="s">
        <v>224</v>
      </c>
      <c r="D161" s="72" t="s">
        <v>234</v>
      </c>
      <c r="E161" s="72" t="s">
        <v>603</v>
      </c>
      <c r="F161" s="76">
        <v>1.6</v>
      </c>
      <c r="J161"/>
      <c r="O161" s="72"/>
    </row>
    <row r="162" spans="3:15" x14ac:dyDescent="0.2">
      <c r="C162" s="32" t="s">
        <v>224</v>
      </c>
      <c r="D162" s="72" t="s">
        <v>235</v>
      </c>
      <c r="E162" s="72" t="s">
        <v>604</v>
      </c>
      <c r="F162" s="76">
        <v>0.9</v>
      </c>
      <c r="J162"/>
      <c r="O162" s="72"/>
    </row>
    <row r="163" spans="3:15" x14ac:dyDescent="0.2">
      <c r="C163" s="32" t="s">
        <v>224</v>
      </c>
      <c r="D163" s="72" t="s">
        <v>237</v>
      </c>
      <c r="E163" s="72" t="s">
        <v>606</v>
      </c>
      <c r="F163" s="76">
        <v>2.9</v>
      </c>
      <c r="J163"/>
      <c r="O163" s="72"/>
    </row>
    <row r="164" spans="3:15" x14ac:dyDescent="0.2">
      <c r="C164" s="32" t="s">
        <v>224</v>
      </c>
      <c r="D164" s="72" t="s">
        <v>238</v>
      </c>
      <c r="E164" s="72" t="s">
        <v>607</v>
      </c>
      <c r="F164" s="76">
        <v>1.3</v>
      </c>
      <c r="J164"/>
      <c r="O164" s="72"/>
    </row>
    <row r="165" spans="3:15" x14ac:dyDescent="0.2">
      <c r="C165" s="32" t="s">
        <v>224</v>
      </c>
      <c r="D165" s="72" t="s">
        <v>239</v>
      </c>
      <c r="E165" s="72" t="s">
        <v>608</v>
      </c>
      <c r="F165" s="76">
        <v>1</v>
      </c>
      <c r="J165"/>
      <c r="O165" s="72"/>
    </row>
    <row r="166" spans="3:15" x14ac:dyDescent="0.2">
      <c r="C166" s="32" t="s">
        <v>224</v>
      </c>
      <c r="D166" s="72" t="s">
        <v>240</v>
      </c>
      <c r="E166" s="72" t="s">
        <v>609</v>
      </c>
      <c r="F166" s="76">
        <v>2.8</v>
      </c>
      <c r="J166"/>
      <c r="O166" s="72"/>
    </row>
    <row r="167" spans="3:15" x14ac:dyDescent="0.2">
      <c r="C167" s="32" t="s">
        <v>253</v>
      </c>
      <c r="D167" s="72" t="s">
        <v>254</v>
      </c>
      <c r="E167" s="72" t="s">
        <v>610</v>
      </c>
      <c r="F167" s="76">
        <v>5.2</v>
      </c>
      <c r="J167"/>
      <c r="O167" s="72"/>
    </row>
    <row r="168" spans="3:15" x14ac:dyDescent="0.2">
      <c r="C168" s="32" t="s">
        <v>253</v>
      </c>
      <c r="D168" s="72" t="s">
        <v>255</v>
      </c>
      <c r="E168" s="72" t="s">
        <v>611</v>
      </c>
      <c r="F168" s="76">
        <v>6.5</v>
      </c>
      <c r="J168"/>
      <c r="O168" s="72"/>
    </row>
    <row r="169" spans="3:15" x14ac:dyDescent="0.2">
      <c r="C169" s="32" t="s">
        <v>257</v>
      </c>
      <c r="D169" s="72" t="s">
        <v>259</v>
      </c>
      <c r="E169" s="72" t="s">
        <v>614</v>
      </c>
      <c r="F169" s="76">
        <v>4.5</v>
      </c>
      <c r="J169"/>
      <c r="O169" s="72"/>
    </row>
    <row r="170" spans="3:15" x14ac:dyDescent="0.2">
      <c r="C170" s="32" t="s">
        <v>257</v>
      </c>
      <c r="D170" s="72" t="s">
        <v>260</v>
      </c>
      <c r="E170" s="72" t="s">
        <v>615</v>
      </c>
      <c r="F170" s="76">
        <v>11.1</v>
      </c>
      <c r="J170"/>
      <c r="O170" s="72"/>
    </row>
    <row r="171" spans="3:15" x14ac:dyDescent="0.2">
      <c r="C171" s="32" t="s">
        <v>257</v>
      </c>
      <c r="D171" s="72" t="s">
        <v>261</v>
      </c>
      <c r="E171" s="72" t="s">
        <v>616</v>
      </c>
      <c r="F171" s="77" t="s">
        <v>28</v>
      </c>
      <c r="J171"/>
      <c r="O171" s="72"/>
    </row>
    <row r="172" spans="3:15" x14ac:dyDescent="0.2">
      <c r="C172" s="32" t="s">
        <v>257</v>
      </c>
      <c r="D172" s="72" t="s">
        <v>263</v>
      </c>
      <c r="E172" s="72" t="s">
        <v>618</v>
      </c>
      <c r="F172" s="76">
        <v>5.0999999999999996</v>
      </c>
      <c r="J172"/>
      <c r="O172" s="72"/>
    </row>
    <row r="173" spans="3:15" x14ac:dyDescent="0.2">
      <c r="C173" s="32" t="s">
        <v>257</v>
      </c>
      <c r="D173" s="72" t="s">
        <v>264</v>
      </c>
      <c r="E173" s="72" t="s">
        <v>619</v>
      </c>
      <c r="F173" s="76">
        <v>5</v>
      </c>
      <c r="J173"/>
      <c r="O173" s="72"/>
    </row>
    <row r="174" spans="3:15" x14ac:dyDescent="0.2">
      <c r="C174" s="32" t="s">
        <v>257</v>
      </c>
      <c r="D174" s="72" t="s">
        <v>265</v>
      </c>
      <c r="E174" s="72" t="s">
        <v>620</v>
      </c>
      <c r="F174" s="76">
        <v>15.5</v>
      </c>
      <c r="J174"/>
      <c r="O174" s="72"/>
    </row>
    <row r="175" spans="3:15" x14ac:dyDescent="0.2">
      <c r="C175" s="32" t="s">
        <v>257</v>
      </c>
      <c r="D175" s="72" t="s">
        <v>267</v>
      </c>
      <c r="E175" s="72" t="s">
        <v>622</v>
      </c>
      <c r="F175" s="76">
        <v>21.4</v>
      </c>
      <c r="J175"/>
      <c r="O175" s="72"/>
    </row>
    <row r="176" spans="3:15" x14ac:dyDescent="0.2">
      <c r="C176" s="32" t="s">
        <v>257</v>
      </c>
      <c r="D176" s="72" t="s">
        <v>268</v>
      </c>
      <c r="E176" s="72" t="s">
        <v>623</v>
      </c>
      <c r="F176" s="76">
        <v>13.2</v>
      </c>
      <c r="J176"/>
      <c r="O176" s="72"/>
    </row>
    <row r="177" spans="3:15" x14ac:dyDescent="0.2">
      <c r="C177" s="32" t="s">
        <v>257</v>
      </c>
      <c r="D177" s="72" t="s">
        <v>269</v>
      </c>
      <c r="E177" s="72" t="s">
        <v>624</v>
      </c>
      <c r="F177" s="76">
        <v>9.9</v>
      </c>
      <c r="J177"/>
      <c r="O177" s="72"/>
    </row>
    <row r="178" spans="3:15" x14ac:dyDescent="0.2">
      <c r="C178" s="32" t="s">
        <v>271</v>
      </c>
      <c r="D178" s="72" t="s">
        <v>273</v>
      </c>
      <c r="E178" s="72" t="s">
        <v>626</v>
      </c>
      <c r="F178" s="76">
        <v>2.1</v>
      </c>
      <c r="J178"/>
      <c r="O178" s="72"/>
    </row>
    <row r="179" spans="3:15" x14ac:dyDescent="0.2">
      <c r="C179" s="32" t="s">
        <v>271</v>
      </c>
      <c r="D179" s="72" t="s">
        <v>274</v>
      </c>
      <c r="E179" s="72" t="s">
        <v>627</v>
      </c>
      <c r="F179" s="76">
        <v>1.8</v>
      </c>
      <c r="J179"/>
      <c r="O179" s="72"/>
    </row>
    <row r="180" spans="3:15" x14ac:dyDescent="0.2">
      <c r="C180" s="32" t="s">
        <v>271</v>
      </c>
      <c r="D180" s="72" t="s">
        <v>275</v>
      </c>
      <c r="E180" s="72" t="s">
        <v>628</v>
      </c>
      <c r="F180" s="76">
        <v>1.3</v>
      </c>
      <c r="J180"/>
      <c r="O180" s="72"/>
    </row>
    <row r="181" spans="3:15" x14ac:dyDescent="0.2">
      <c r="C181" s="32" t="s">
        <v>271</v>
      </c>
      <c r="D181" s="72" t="s">
        <v>277</v>
      </c>
      <c r="E181" s="72" t="s">
        <v>630</v>
      </c>
      <c r="F181" s="76">
        <v>2.5</v>
      </c>
      <c r="J181"/>
      <c r="O181" s="72"/>
    </row>
    <row r="182" spans="3:15" x14ac:dyDescent="0.2">
      <c r="C182" s="32" t="s">
        <v>271</v>
      </c>
      <c r="D182" s="72" t="s">
        <v>278</v>
      </c>
      <c r="E182" s="72" t="s">
        <v>631</v>
      </c>
      <c r="F182" s="76">
        <v>1.4</v>
      </c>
      <c r="J182"/>
      <c r="O182" s="72"/>
    </row>
    <row r="183" spans="3:15" x14ac:dyDescent="0.2">
      <c r="C183" s="32" t="s">
        <v>271</v>
      </c>
      <c r="D183" s="72" t="s">
        <v>279</v>
      </c>
      <c r="E183" s="72" t="s">
        <v>632</v>
      </c>
      <c r="F183" s="76">
        <v>0.7</v>
      </c>
      <c r="J183"/>
      <c r="O183" s="72"/>
    </row>
    <row r="184" spans="3:15" x14ac:dyDescent="0.2">
      <c r="C184" s="32" t="s">
        <v>271</v>
      </c>
      <c r="D184" s="72" t="s">
        <v>281</v>
      </c>
      <c r="E184" s="72" t="s">
        <v>634</v>
      </c>
      <c r="F184" s="76">
        <v>2.1</v>
      </c>
      <c r="J184"/>
      <c r="O184" s="72"/>
    </row>
    <row r="185" spans="3:15" x14ac:dyDescent="0.2">
      <c r="C185" s="32" t="s">
        <v>271</v>
      </c>
      <c r="D185" s="72" t="s">
        <v>282</v>
      </c>
      <c r="E185" s="72" t="s">
        <v>635</v>
      </c>
      <c r="F185" s="76">
        <v>2.7</v>
      </c>
      <c r="J185"/>
      <c r="O185" s="72"/>
    </row>
    <row r="186" spans="3:15" x14ac:dyDescent="0.2">
      <c r="C186" s="32" t="s">
        <v>271</v>
      </c>
      <c r="D186" s="72" t="s">
        <v>283</v>
      </c>
      <c r="E186" s="72" t="s">
        <v>636</v>
      </c>
      <c r="F186" s="76">
        <v>3.8</v>
      </c>
      <c r="J186"/>
      <c r="O186" s="72"/>
    </row>
    <row r="187" spans="3:15" x14ac:dyDescent="0.2">
      <c r="C187" s="32" t="s">
        <v>271</v>
      </c>
      <c r="D187" s="72" t="s">
        <v>284</v>
      </c>
      <c r="E187" s="72" t="s">
        <v>637</v>
      </c>
      <c r="F187" s="76">
        <v>3.6</v>
      </c>
      <c r="J187"/>
      <c r="O187" s="72"/>
    </row>
    <row r="188" spans="3:15" x14ac:dyDescent="0.2">
      <c r="C188" s="32" t="s">
        <v>271</v>
      </c>
      <c r="D188" s="72" t="s">
        <v>286</v>
      </c>
      <c r="E188" s="72" t="s">
        <v>639</v>
      </c>
      <c r="F188" s="76">
        <v>2.2000000000000002</v>
      </c>
      <c r="J188"/>
      <c r="O188" s="72"/>
    </row>
    <row r="189" spans="3:15" x14ac:dyDescent="0.2">
      <c r="C189" s="32" t="s">
        <v>271</v>
      </c>
      <c r="D189" s="72" t="s">
        <v>287</v>
      </c>
      <c r="E189" s="72" t="s">
        <v>640</v>
      </c>
      <c r="F189" s="76">
        <v>3.1</v>
      </c>
      <c r="J189"/>
      <c r="O189" s="72"/>
    </row>
    <row r="190" spans="3:15" x14ac:dyDescent="0.2">
      <c r="C190" s="32" t="s">
        <v>288</v>
      </c>
      <c r="D190" s="72" t="s">
        <v>290</v>
      </c>
      <c r="E190" s="72" t="s">
        <v>642</v>
      </c>
      <c r="F190" s="76">
        <v>2.1</v>
      </c>
      <c r="J190"/>
      <c r="O190" s="72"/>
    </row>
    <row r="191" spans="3:15" x14ac:dyDescent="0.2">
      <c r="C191" s="32" t="s">
        <v>288</v>
      </c>
      <c r="D191" s="72" t="s">
        <v>291</v>
      </c>
      <c r="E191" s="72" t="s">
        <v>643</v>
      </c>
      <c r="F191" s="76">
        <v>4</v>
      </c>
      <c r="J191"/>
      <c r="O191" s="72"/>
    </row>
    <row r="192" spans="3:15" x14ac:dyDescent="0.2">
      <c r="C192" s="32" t="s">
        <v>288</v>
      </c>
      <c r="D192" s="72" t="s">
        <v>292</v>
      </c>
      <c r="E192" s="72" t="s">
        <v>644</v>
      </c>
      <c r="F192" s="76">
        <v>7.2</v>
      </c>
      <c r="J192"/>
      <c r="O192" s="72"/>
    </row>
    <row r="193" spans="3:15" x14ac:dyDescent="0.2">
      <c r="C193" s="32" t="s">
        <v>288</v>
      </c>
      <c r="D193" s="72" t="s">
        <v>294</v>
      </c>
      <c r="E193" s="72" t="s">
        <v>646</v>
      </c>
      <c r="F193" s="76">
        <v>1.9</v>
      </c>
      <c r="J193"/>
      <c r="O193" s="72"/>
    </row>
    <row r="194" spans="3:15" x14ac:dyDescent="0.2">
      <c r="C194" s="32" t="s">
        <v>288</v>
      </c>
      <c r="D194" s="72" t="s">
        <v>295</v>
      </c>
      <c r="E194" s="72" t="s">
        <v>647</v>
      </c>
      <c r="F194" s="76">
        <v>3.5</v>
      </c>
      <c r="J194"/>
      <c r="O194" s="72"/>
    </row>
    <row r="195" spans="3:15" x14ac:dyDescent="0.2">
      <c r="C195" s="32" t="s">
        <v>288</v>
      </c>
      <c r="D195" s="72" t="s">
        <v>297</v>
      </c>
      <c r="E195" s="72" t="s">
        <v>649</v>
      </c>
      <c r="F195" s="76">
        <v>1.7</v>
      </c>
      <c r="J195"/>
      <c r="O195" s="72"/>
    </row>
    <row r="196" spans="3:15" x14ac:dyDescent="0.2">
      <c r="C196" s="32" t="s">
        <v>288</v>
      </c>
      <c r="D196" s="72" t="s">
        <v>298</v>
      </c>
      <c r="E196" s="72" t="s">
        <v>650</v>
      </c>
      <c r="F196" s="76">
        <v>1.5</v>
      </c>
      <c r="J196"/>
      <c r="O196" s="72"/>
    </row>
    <row r="197" spans="3:15" x14ac:dyDescent="0.2">
      <c r="C197" s="32" t="s">
        <v>288</v>
      </c>
      <c r="D197" s="72" t="s">
        <v>299</v>
      </c>
      <c r="E197" s="72" t="s">
        <v>651</v>
      </c>
      <c r="F197" s="76">
        <v>3.1</v>
      </c>
      <c r="J197"/>
      <c r="O197" s="72"/>
    </row>
    <row r="198" spans="3:15" x14ac:dyDescent="0.2">
      <c r="C198" s="32" t="s">
        <v>288</v>
      </c>
      <c r="D198" s="72" t="s">
        <v>300</v>
      </c>
      <c r="E198" s="72" t="s">
        <v>652</v>
      </c>
      <c r="F198" s="76">
        <v>2</v>
      </c>
      <c r="J198"/>
      <c r="O198" s="72"/>
    </row>
    <row r="199" spans="3:15" x14ac:dyDescent="0.2">
      <c r="C199" s="32" t="s">
        <v>301</v>
      </c>
      <c r="D199" s="72" t="s">
        <v>304</v>
      </c>
      <c r="E199" s="72" t="s">
        <v>655</v>
      </c>
      <c r="F199" s="76">
        <v>1.8</v>
      </c>
      <c r="J199"/>
      <c r="O199" s="72"/>
    </row>
    <row r="200" spans="3:15" x14ac:dyDescent="0.2">
      <c r="C200" s="32" t="s">
        <v>301</v>
      </c>
      <c r="D200" s="72" t="s">
        <v>305</v>
      </c>
      <c r="E200" s="72" t="s">
        <v>656</v>
      </c>
      <c r="F200" s="77">
        <v>3.4</v>
      </c>
      <c r="J200"/>
      <c r="O200" s="72"/>
    </row>
    <row r="201" spans="3:15" x14ac:dyDescent="0.2">
      <c r="C201" s="32" t="s">
        <v>301</v>
      </c>
      <c r="D201" s="72" t="s">
        <v>308</v>
      </c>
      <c r="E201" s="72" t="s">
        <v>659</v>
      </c>
      <c r="F201" s="76">
        <v>3.4</v>
      </c>
      <c r="J201"/>
      <c r="O201" s="72"/>
    </row>
    <row r="202" spans="3:15" x14ac:dyDescent="0.2">
      <c r="C202" s="32" t="s">
        <v>301</v>
      </c>
      <c r="D202" s="72" t="s">
        <v>309</v>
      </c>
      <c r="E202" s="72" t="s">
        <v>660</v>
      </c>
      <c r="F202" s="76">
        <v>5.5</v>
      </c>
      <c r="J202"/>
      <c r="O202" s="72"/>
    </row>
    <row r="203" spans="3:15" x14ac:dyDescent="0.2">
      <c r="C203" s="32" t="s">
        <v>301</v>
      </c>
      <c r="D203" s="72" t="s">
        <v>310</v>
      </c>
      <c r="E203" s="72" t="s">
        <v>661</v>
      </c>
      <c r="F203" s="76">
        <v>2.5</v>
      </c>
      <c r="J203"/>
      <c r="O203" s="72"/>
    </row>
    <row r="204" spans="3:15" x14ac:dyDescent="0.2">
      <c r="C204" s="32" t="s">
        <v>301</v>
      </c>
      <c r="D204" s="72" t="s">
        <v>312</v>
      </c>
      <c r="E204" s="72" t="s">
        <v>663</v>
      </c>
      <c r="F204" s="76">
        <v>3.9</v>
      </c>
      <c r="J204"/>
      <c r="O204" s="72"/>
    </row>
    <row r="205" spans="3:15" x14ac:dyDescent="0.2">
      <c r="C205" s="32" t="s">
        <v>301</v>
      </c>
      <c r="D205" s="72" t="s">
        <v>313</v>
      </c>
      <c r="E205" s="72" t="s">
        <v>664</v>
      </c>
      <c r="F205" s="76">
        <v>2.6</v>
      </c>
      <c r="J205"/>
      <c r="O205" s="72"/>
    </row>
    <row r="206" spans="3:15" x14ac:dyDescent="0.2">
      <c r="C206" s="32" t="s">
        <v>301</v>
      </c>
      <c r="D206" s="72" t="s">
        <v>315</v>
      </c>
      <c r="E206" s="72" t="s">
        <v>666</v>
      </c>
      <c r="F206" s="76">
        <v>4.5999999999999996</v>
      </c>
      <c r="J206"/>
      <c r="O206" s="72"/>
    </row>
    <row r="207" spans="3:15" x14ac:dyDescent="0.2">
      <c r="C207" s="32" t="s">
        <v>301</v>
      </c>
      <c r="D207" s="72" t="s">
        <v>316</v>
      </c>
      <c r="E207" s="72" t="s">
        <v>667</v>
      </c>
      <c r="F207" s="76">
        <v>3</v>
      </c>
      <c r="J207"/>
      <c r="O207" s="72"/>
    </row>
    <row r="208" spans="3:15" x14ac:dyDescent="0.2">
      <c r="C208" s="32" t="s">
        <v>301</v>
      </c>
      <c r="D208" s="72" t="s">
        <v>317</v>
      </c>
      <c r="E208" s="72" t="s">
        <v>668</v>
      </c>
      <c r="F208" s="76">
        <v>4.5</v>
      </c>
      <c r="J208"/>
      <c r="O208" s="72"/>
    </row>
    <row r="209" spans="3:15" x14ac:dyDescent="0.2">
      <c r="C209" s="32" t="s">
        <v>301</v>
      </c>
      <c r="D209" s="72" t="s">
        <v>319</v>
      </c>
      <c r="E209" s="72" t="s">
        <v>670</v>
      </c>
      <c r="F209" s="76">
        <v>3.2</v>
      </c>
      <c r="J209"/>
      <c r="O209" s="72"/>
    </row>
    <row r="210" spans="3:15" x14ac:dyDescent="0.2">
      <c r="C210" s="32" t="s">
        <v>301</v>
      </c>
      <c r="D210" s="72" t="s">
        <v>320</v>
      </c>
      <c r="E210" s="72" t="s">
        <v>671</v>
      </c>
      <c r="F210" s="76">
        <v>2.4</v>
      </c>
      <c r="J210"/>
      <c r="O210" s="72"/>
    </row>
    <row r="211" spans="3:15" x14ac:dyDescent="0.2">
      <c r="C211" s="32" t="s">
        <v>301</v>
      </c>
      <c r="D211" s="72" t="s">
        <v>322</v>
      </c>
      <c r="E211" s="72" t="s">
        <v>673</v>
      </c>
      <c r="F211" s="76">
        <v>2.4</v>
      </c>
      <c r="J211"/>
      <c r="O211" s="72"/>
    </row>
    <row r="212" spans="3:15" x14ac:dyDescent="0.2">
      <c r="C212" s="32" t="s">
        <v>301</v>
      </c>
      <c r="D212" s="72" t="s">
        <v>323</v>
      </c>
      <c r="E212" s="72" t="s">
        <v>674</v>
      </c>
      <c r="F212" s="76">
        <v>1.8</v>
      </c>
      <c r="J212"/>
      <c r="O212" s="72"/>
    </row>
    <row r="213" spans="3:15" x14ac:dyDescent="0.2">
      <c r="C213" s="32" t="s">
        <v>301</v>
      </c>
      <c r="D213" s="72" t="s">
        <v>324</v>
      </c>
      <c r="E213" s="72" t="s">
        <v>675</v>
      </c>
      <c r="F213" s="76">
        <v>1.5</v>
      </c>
      <c r="J213"/>
      <c r="O213" s="72"/>
    </row>
    <row r="214" spans="3:15" x14ac:dyDescent="0.2">
      <c r="C214" s="32" t="s">
        <v>301</v>
      </c>
      <c r="D214" s="72" t="s">
        <v>326</v>
      </c>
      <c r="E214" s="72" t="s">
        <v>677</v>
      </c>
      <c r="F214" s="76">
        <v>1.8</v>
      </c>
      <c r="J214"/>
      <c r="O214" s="72"/>
    </row>
    <row r="215" spans="3:15" x14ac:dyDescent="0.2">
      <c r="C215" s="32" t="s">
        <v>301</v>
      </c>
      <c r="D215" s="72" t="s">
        <v>327</v>
      </c>
      <c r="E215" s="72" t="s">
        <v>678</v>
      </c>
      <c r="F215" s="76">
        <v>2.2000000000000002</v>
      </c>
      <c r="J215"/>
      <c r="O215" s="72"/>
    </row>
    <row r="216" spans="3:15" x14ac:dyDescent="0.2">
      <c r="C216" s="32" t="s">
        <v>328</v>
      </c>
      <c r="D216" s="72" t="s">
        <v>329</v>
      </c>
      <c r="E216" s="72" t="s">
        <v>679</v>
      </c>
      <c r="F216" s="76">
        <v>5.2</v>
      </c>
      <c r="J216"/>
      <c r="O216" s="72"/>
    </row>
    <row r="217" spans="3:15" x14ac:dyDescent="0.2">
      <c r="C217" s="32" t="s">
        <v>328</v>
      </c>
      <c r="D217" s="72" t="s">
        <v>330</v>
      </c>
      <c r="E217" s="72" t="s">
        <v>680</v>
      </c>
      <c r="F217" s="76">
        <v>3.6</v>
      </c>
      <c r="J217"/>
      <c r="O217" s="72"/>
    </row>
    <row r="218" spans="3:15" x14ac:dyDescent="0.2">
      <c r="C218" s="32" t="s">
        <v>328</v>
      </c>
      <c r="D218" s="72" t="s">
        <v>331</v>
      </c>
      <c r="E218" s="72" t="s">
        <v>681</v>
      </c>
      <c r="F218" s="76">
        <v>3.8</v>
      </c>
      <c r="J218"/>
      <c r="O218" s="72"/>
    </row>
    <row r="219" spans="3:15" x14ac:dyDescent="0.2">
      <c r="C219" s="32" t="s">
        <v>328</v>
      </c>
      <c r="D219" s="72" t="s">
        <v>332</v>
      </c>
      <c r="E219" s="72" t="s">
        <v>682</v>
      </c>
      <c r="F219" s="76">
        <v>5.3</v>
      </c>
      <c r="J219"/>
      <c r="O219" s="72"/>
    </row>
    <row r="220" spans="3:15" x14ac:dyDescent="0.2">
      <c r="C220" s="32" t="s">
        <v>328</v>
      </c>
      <c r="D220" s="72" t="s">
        <v>333</v>
      </c>
      <c r="E220" s="72" t="s">
        <v>683</v>
      </c>
      <c r="F220" s="76">
        <v>3</v>
      </c>
      <c r="J220"/>
      <c r="O220" s="72"/>
    </row>
    <row r="221" spans="3:15" x14ac:dyDescent="0.2">
      <c r="C221" s="32" t="s">
        <v>328</v>
      </c>
      <c r="D221" s="72" t="s">
        <v>334</v>
      </c>
      <c r="E221" s="72" t="s">
        <v>684</v>
      </c>
      <c r="F221" s="76">
        <v>12</v>
      </c>
      <c r="J221"/>
      <c r="O221" s="72"/>
    </row>
    <row r="222" spans="3:15" x14ac:dyDescent="0.2">
      <c r="C222" s="32" t="s">
        <v>328</v>
      </c>
      <c r="D222" s="72" t="s">
        <v>335</v>
      </c>
      <c r="E222" s="72" t="s">
        <v>685</v>
      </c>
      <c r="F222" s="76">
        <v>6.3</v>
      </c>
      <c r="J222"/>
      <c r="O222" s="72"/>
    </row>
    <row r="223" spans="3:15" x14ac:dyDescent="0.2">
      <c r="C223" s="32" t="s">
        <v>336</v>
      </c>
      <c r="D223" s="72" t="s">
        <v>338</v>
      </c>
      <c r="E223" s="72" t="s">
        <v>687</v>
      </c>
      <c r="F223" s="76">
        <v>16.3</v>
      </c>
      <c r="J223"/>
      <c r="O223" s="72"/>
    </row>
    <row r="224" spans="3:15" x14ac:dyDescent="0.2">
      <c r="C224" s="32" t="s">
        <v>336</v>
      </c>
      <c r="D224" s="72" t="s">
        <v>339</v>
      </c>
      <c r="E224" s="72" t="s">
        <v>688</v>
      </c>
      <c r="F224" s="76">
        <v>19.2</v>
      </c>
      <c r="J224"/>
      <c r="O224" s="72"/>
    </row>
    <row r="225" spans="3:15" x14ac:dyDescent="0.2">
      <c r="C225" s="32" t="s">
        <v>336</v>
      </c>
      <c r="D225" s="72" t="s">
        <v>341</v>
      </c>
      <c r="E225" s="72" t="s">
        <v>599</v>
      </c>
      <c r="F225" s="76">
        <v>18.3</v>
      </c>
      <c r="J225"/>
      <c r="O225" s="72"/>
    </row>
    <row r="226" spans="3:15" x14ac:dyDescent="0.2">
      <c r="C226" s="32" t="s">
        <v>336</v>
      </c>
      <c r="D226" s="72" t="s">
        <v>342</v>
      </c>
      <c r="E226" s="72" t="s">
        <v>690</v>
      </c>
      <c r="F226" s="76">
        <v>30.8</v>
      </c>
      <c r="J226"/>
      <c r="O226" s="72"/>
    </row>
    <row r="227" spans="3:15" x14ac:dyDescent="0.2">
      <c r="C227" s="32" t="s">
        <v>336</v>
      </c>
      <c r="D227" s="72" t="s">
        <v>344</v>
      </c>
      <c r="E227" s="72" t="s">
        <v>692</v>
      </c>
      <c r="F227" s="76">
        <v>23.7</v>
      </c>
      <c r="J227"/>
      <c r="O227" s="72"/>
    </row>
    <row r="228" spans="3:15" x14ac:dyDescent="0.2">
      <c r="C228" s="32" t="s">
        <v>336</v>
      </c>
      <c r="D228" s="72" t="s">
        <v>345</v>
      </c>
      <c r="E228" s="72" t="s">
        <v>693</v>
      </c>
      <c r="F228" s="76">
        <v>11.1</v>
      </c>
      <c r="J228"/>
      <c r="O228" s="72"/>
    </row>
    <row r="229" spans="3:15" x14ac:dyDescent="0.2">
      <c r="C229" s="32" t="s">
        <v>336</v>
      </c>
      <c r="D229" s="72" t="s">
        <v>347</v>
      </c>
      <c r="E229" s="72" t="s">
        <v>695</v>
      </c>
      <c r="F229" s="76">
        <v>24.8</v>
      </c>
      <c r="J229"/>
      <c r="O229" s="72"/>
    </row>
    <row r="230" spans="3:15" x14ac:dyDescent="0.2">
      <c r="C230" s="32" t="s">
        <v>336</v>
      </c>
      <c r="D230" s="72" t="s">
        <v>348</v>
      </c>
      <c r="E230" s="72" t="s">
        <v>696</v>
      </c>
      <c r="F230" s="76">
        <v>13.7</v>
      </c>
      <c r="J230"/>
      <c r="O230" s="72"/>
    </row>
    <row r="231" spans="3:15" x14ac:dyDescent="0.2">
      <c r="C231" s="32" t="s">
        <v>349</v>
      </c>
      <c r="D231" s="72" t="s">
        <v>350</v>
      </c>
      <c r="E231" s="72" t="s">
        <v>697</v>
      </c>
      <c r="F231" s="76">
        <v>2.9</v>
      </c>
      <c r="J231"/>
      <c r="O231" s="72"/>
    </row>
    <row r="232" spans="3:15" x14ac:dyDescent="0.2">
      <c r="C232" s="32" t="s">
        <v>349</v>
      </c>
      <c r="D232" s="72" t="s">
        <v>351</v>
      </c>
      <c r="E232" s="72" t="s">
        <v>698</v>
      </c>
      <c r="F232" s="77" t="s">
        <v>28</v>
      </c>
      <c r="J232"/>
      <c r="O232" s="72"/>
    </row>
    <row r="233" spans="3:15" x14ac:dyDescent="0.2">
      <c r="C233" s="32" t="s">
        <v>349</v>
      </c>
      <c r="D233" s="72" t="s">
        <v>352</v>
      </c>
      <c r="E233" s="72" t="s">
        <v>699</v>
      </c>
      <c r="F233" s="77">
        <v>1</v>
      </c>
      <c r="J233"/>
      <c r="O233" s="72"/>
    </row>
    <row r="234" spans="3:15" x14ac:dyDescent="0.2">
      <c r="C234" s="32" t="s">
        <v>349</v>
      </c>
      <c r="D234" s="72" t="s">
        <v>353</v>
      </c>
      <c r="E234" s="72" t="s">
        <v>700</v>
      </c>
      <c r="F234" s="77" t="s">
        <v>28</v>
      </c>
      <c r="J234"/>
      <c r="O234" s="72"/>
    </row>
    <row r="235" spans="3:15" x14ac:dyDescent="0.2">
      <c r="C235" s="32" t="s">
        <v>354</v>
      </c>
      <c r="D235" s="72" t="s">
        <v>355</v>
      </c>
      <c r="E235" s="72" t="s">
        <v>701</v>
      </c>
      <c r="F235" s="77">
        <v>1.7</v>
      </c>
      <c r="J235"/>
      <c r="O235" s="72"/>
    </row>
    <row r="236" spans="3:15" x14ac:dyDescent="0.2">
      <c r="C236" s="32" t="s">
        <v>354</v>
      </c>
      <c r="D236" s="72" t="s">
        <v>356</v>
      </c>
      <c r="E236" s="72" t="s">
        <v>702</v>
      </c>
      <c r="F236" s="77">
        <v>5.2</v>
      </c>
      <c r="J236"/>
      <c r="O236" s="72"/>
    </row>
    <row r="237" spans="3:15" x14ac:dyDescent="0.2">
      <c r="C237" s="32" t="s">
        <v>354</v>
      </c>
      <c r="D237" s="72" t="s">
        <v>357</v>
      </c>
      <c r="E237" s="72" t="s">
        <v>703</v>
      </c>
      <c r="F237" s="76">
        <v>6.8</v>
      </c>
      <c r="J237"/>
      <c r="O237" s="72"/>
    </row>
    <row r="238" spans="3:15" x14ac:dyDescent="0.2">
      <c r="C238" s="32" t="s">
        <v>354</v>
      </c>
      <c r="D238" s="72" t="s">
        <v>358</v>
      </c>
      <c r="E238" s="72" t="s">
        <v>704</v>
      </c>
      <c r="F238" s="76">
        <v>11.5</v>
      </c>
      <c r="J238"/>
      <c r="O238" s="72"/>
    </row>
    <row r="239" spans="3:15" x14ac:dyDescent="0.2">
      <c r="C239" s="32" t="s">
        <v>359</v>
      </c>
      <c r="D239" s="72" t="s">
        <v>361</v>
      </c>
      <c r="E239" s="72" t="s">
        <v>706</v>
      </c>
      <c r="F239" s="76">
        <v>2.8</v>
      </c>
      <c r="J239"/>
      <c r="O239" s="72"/>
    </row>
    <row r="240" spans="3:15" x14ac:dyDescent="0.2">
      <c r="C240" s="32" t="s">
        <v>359</v>
      </c>
      <c r="D240" s="72" t="s">
        <v>362</v>
      </c>
      <c r="E240" s="72" t="s">
        <v>707</v>
      </c>
      <c r="F240" s="77">
        <v>3.4</v>
      </c>
      <c r="J240"/>
      <c r="O240" s="72"/>
    </row>
    <row r="241" spans="3:15" x14ac:dyDescent="0.2">
      <c r="C241" s="32" t="s">
        <v>359</v>
      </c>
      <c r="D241" s="72" t="s">
        <v>363</v>
      </c>
      <c r="E241" s="72" t="s">
        <v>708</v>
      </c>
      <c r="F241" s="76">
        <v>3.3</v>
      </c>
      <c r="J241"/>
      <c r="O241" s="72"/>
    </row>
    <row r="242" spans="3:15" x14ac:dyDescent="0.2">
      <c r="C242" s="32" t="s">
        <v>359</v>
      </c>
      <c r="D242" s="72" t="s">
        <v>364</v>
      </c>
      <c r="E242" s="72" t="s">
        <v>709</v>
      </c>
      <c r="F242" s="76">
        <v>1.5</v>
      </c>
      <c r="J242"/>
      <c r="O242" s="72"/>
    </row>
    <row r="243" spans="3:15" x14ac:dyDescent="0.2">
      <c r="C243" s="32" t="s">
        <v>365</v>
      </c>
      <c r="D243" s="72" t="s">
        <v>367</v>
      </c>
      <c r="E243" s="72" t="s">
        <v>711</v>
      </c>
      <c r="F243" s="76">
        <v>2.2999999999999998</v>
      </c>
      <c r="J243"/>
      <c r="O243" s="72"/>
    </row>
    <row r="244" spans="3:15" x14ac:dyDescent="0.2">
      <c r="C244" s="32" t="s">
        <v>365</v>
      </c>
      <c r="D244" s="72" t="s">
        <v>368</v>
      </c>
      <c r="E244" s="72" t="s">
        <v>712</v>
      </c>
      <c r="F244" s="76">
        <v>3.3</v>
      </c>
      <c r="J244"/>
      <c r="O244" s="72"/>
    </row>
    <row r="245" spans="3:15" x14ac:dyDescent="0.2">
      <c r="C245" s="32" t="s">
        <v>365</v>
      </c>
      <c r="D245" s="72" t="s">
        <v>370</v>
      </c>
      <c r="E245" s="72" t="s">
        <v>714</v>
      </c>
      <c r="F245" s="76">
        <v>2.6</v>
      </c>
      <c r="J245"/>
      <c r="O245" s="72"/>
    </row>
    <row r="246" spans="3:15" x14ac:dyDescent="0.2">
      <c r="C246" s="32" t="s">
        <v>365</v>
      </c>
      <c r="D246" s="72" t="s">
        <v>371</v>
      </c>
      <c r="E246" s="72" t="s">
        <v>715</v>
      </c>
      <c r="F246" s="76">
        <v>3.1</v>
      </c>
      <c r="J246"/>
      <c r="O246" s="72"/>
    </row>
    <row r="247" spans="3:15" x14ac:dyDescent="0.2">
      <c r="C247" s="32" t="s">
        <v>365</v>
      </c>
      <c r="D247" s="72" t="s">
        <v>372</v>
      </c>
      <c r="E247" s="72" t="s">
        <v>716</v>
      </c>
      <c r="F247" s="76">
        <v>2.4</v>
      </c>
      <c r="J247"/>
      <c r="O247" s="72"/>
    </row>
    <row r="248" spans="3:15" x14ac:dyDescent="0.2">
      <c r="C248" s="32" t="s">
        <v>365</v>
      </c>
      <c r="D248" s="72" t="s">
        <v>374</v>
      </c>
      <c r="E248" s="72" t="s">
        <v>718</v>
      </c>
      <c r="F248" s="76">
        <v>2.1</v>
      </c>
      <c r="J248"/>
      <c r="O248" s="72"/>
    </row>
    <row r="249" spans="3:15" x14ac:dyDescent="0.2">
      <c r="C249" s="32" t="s">
        <v>365</v>
      </c>
      <c r="D249" s="72" t="s">
        <v>375</v>
      </c>
      <c r="E249" s="72" t="s">
        <v>719</v>
      </c>
      <c r="F249" s="76">
        <v>0.9</v>
      </c>
      <c r="J249"/>
      <c r="O249" s="72"/>
    </row>
    <row r="250" spans="3:15" x14ac:dyDescent="0.2">
      <c r="C250" s="32" t="s">
        <v>365</v>
      </c>
      <c r="D250" s="72" t="s">
        <v>376</v>
      </c>
      <c r="E250" s="72" t="s">
        <v>720</v>
      </c>
      <c r="F250" s="76">
        <v>1.6</v>
      </c>
      <c r="J250"/>
      <c r="O250" s="72"/>
    </row>
    <row r="251" spans="3:15" x14ac:dyDescent="0.2">
      <c r="C251" s="32" t="s">
        <v>378</v>
      </c>
      <c r="D251" s="72" t="s">
        <v>379</v>
      </c>
      <c r="E251" s="72" t="s">
        <v>722</v>
      </c>
      <c r="F251" s="77" t="s">
        <v>28</v>
      </c>
      <c r="J251"/>
      <c r="O251" s="72"/>
    </row>
    <row r="252" spans="3:15" x14ac:dyDescent="0.2">
      <c r="C252" s="32" t="s">
        <v>378</v>
      </c>
      <c r="D252" s="72" t="s">
        <v>380</v>
      </c>
      <c r="E252" s="72" t="s">
        <v>723</v>
      </c>
      <c r="F252" s="77">
        <v>2.1</v>
      </c>
      <c r="J252"/>
      <c r="O252" s="72"/>
    </row>
    <row r="253" spans="3:15" x14ac:dyDescent="0.2">
      <c r="C253" s="32" t="s">
        <v>378</v>
      </c>
      <c r="D253" s="72" t="s">
        <v>381</v>
      </c>
      <c r="E253" s="72" t="s">
        <v>724</v>
      </c>
      <c r="F253" s="77" t="s">
        <v>28</v>
      </c>
      <c r="J253"/>
      <c r="O253" s="72"/>
    </row>
    <row r="254" spans="3:15" x14ac:dyDescent="0.2">
      <c r="C254" s="32" t="s">
        <v>378</v>
      </c>
      <c r="D254" s="72" t="s">
        <v>382</v>
      </c>
      <c r="E254" s="72" t="s">
        <v>725</v>
      </c>
      <c r="F254" s="77" t="s">
        <v>28</v>
      </c>
      <c r="J254"/>
      <c r="O254" s="72"/>
    </row>
    <row r="255" spans="3:15" x14ac:dyDescent="0.2">
      <c r="C255" s="32" t="s">
        <v>378</v>
      </c>
      <c r="D255" s="72" t="s">
        <v>383</v>
      </c>
      <c r="E255" s="72" t="s">
        <v>726</v>
      </c>
      <c r="F255" s="77" t="s">
        <v>28</v>
      </c>
      <c r="J255"/>
      <c r="O255" s="72"/>
    </row>
    <row r="256" spans="3:15" x14ac:dyDescent="0.2">
      <c r="C256" s="32" t="s">
        <v>378</v>
      </c>
      <c r="D256" s="72" t="s">
        <v>384</v>
      </c>
      <c r="E256" s="72" t="s">
        <v>727</v>
      </c>
      <c r="F256" s="77">
        <v>2.7</v>
      </c>
      <c r="J256"/>
      <c r="O256" s="72"/>
    </row>
    <row r="257" spans="3:15" x14ac:dyDescent="0.2">
      <c r="C257" s="32" t="s">
        <v>378</v>
      </c>
      <c r="D257" s="72" t="s">
        <v>385</v>
      </c>
      <c r="E257" s="72" t="s">
        <v>728</v>
      </c>
      <c r="F257" s="77">
        <v>1.6</v>
      </c>
      <c r="J257"/>
      <c r="O257" s="72"/>
    </row>
    <row r="258" spans="3:15" x14ac:dyDescent="0.2">
      <c r="C258" s="32" t="s">
        <v>378</v>
      </c>
      <c r="D258" s="72" t="s">
        <v>729</v>
      </c>
      <c r="E258" s="72" t="s">
        <v>730</v>
      </c>
      <c r="F258" s="77">
        <v>3</v>
      </c>
      <c r="J258"/>
      <c r="O258" s="72"/>
    </row>
    <row r="259" spans="3:15" x14ac:dyDescent="0.2">
      <c r="C259" s="32" t="s">
        <v>378</v>
      </c>
      <c r="D259" s="72" t="s">
        <v>731</v>
      </c>
      <c r="E259" s="72" t="s">
        <v>732</v>
      </c>
      <c r="F259" s="77">
        <v>3.8</v>
      </c>
      <c r="J259"/>
      <c r="O259" s="72"/>
    </row>
    <row r="260" spans="3:15" x14ac:dyDescent="0.2">
      <c r="C260" s="32" t="s">
        <v>378</v>
      </c>
      <c r="D260" s="72" t="s">
        <v>733</v>
      </c>
      <c r="E260" s="72" t="s">
        <v>734</v>
      </c>
      <c r="F260" s="77">
        <v>1.9</v>
      </c>
      <c r="J260"/>
      <c r="O260" s="72"/>
    </row>
    <row r="261" spans="3:15" x14ac:dyDescent="0.2">
      <c r="C261" s="32" t="s">
        <v>386</v>
      </c>
      <c r="D261" s="72" t="s">
        <v>387</v>
      </c>
      <c r="E261" s="72" t="s">
        <v>735</v>
      </c>
      <c r="F261" s="77" t="s">
        <v>28</v>
      </c>
      <c r="J261"/>
      <c r="O261" s="72"/>
    </row>
    <row r="262" spans="3:15" x14ac:dyDescent="0.2">
      <c r="C262" s="32" t="s">
        <v>386</v>
      </c>
      <c r="D262" s="72" t="s">
        <v>388</v>
      </c>
      <c r="E262" s="72" t="s">
        <v>736</v>
      </c>
      <c r="F262" s="77" t="s">
        <v>28</v>
      </c>
      <c r="J262"/>
      <c r="O262" s="72"/>
    </row>
    <row r="263" spans="3:15" x14ac:dyDescent="0.2">
      <c r="C263" s="32" t="s">
        <v>386</v>
      </c>
      <c r="D263" s="34" t="s">
        <v>389</v>
      </c>
      <c r="E263" s="34" t="s">
        <v>737</v>
      </c>
      <c r="F263" s="79" t="s">
        <v>28</v>
      </c>
      <c r="J263"/>
      <c r="O263" s="34"/>
    </row>
    <row r="264" spans="3:15" x14ac:dyDescent="0.2">
      <c r="C264" s="32" t="s">
        <v>386</v>
      </c>
      <c r="D264" s="34" t="s">
        <v>390</v>
      </c>
      <c r="E264" s="34" t="s">
        <v>738</v>
      </c>
      <c r="F264" s="79" t="s">
        <v>28</v>
      </c>
      <c r="J264"/>
      <c r="O264" s="34"/>
    </row>
    <row r="265" spans="3:15" x14ac:dyDescent="0.2">
      <c r="C265" s="32" t="s">
        <v>386</v>
      </c>
      <c r="D265" s="34" t="s">
        <v>391</v>
      </c>
      <c r="E265" s="34" t="s">
        <v>739</v>
      </c>
      <c r="F265" s="79" t="s">
        <v>28</v>
      </c>
      <c r="J265"/>
      <c r="O265" s="34"/>
    </row>
    <row r="266" spans="3:15" x14ac:dyDescent="0.2">
      <c r="C266" s="32" t="s">
        <v>386</v>
      </c>
      <c r="D266" s="34" t="s">
        <v>392</v>
      </c>
      <c r="E266" s="34" t="s">
        <v>740</v>
      </c>
      <c r="F266" s="79" t="s">
        <v>28</v>
      </c>
      <c r="J266"/>
      <c r="O266" s="34"/>
    </row>
    <row r="267" spans="3:15" x14ac:dyDescent="0.2">
      <c r="C267" s="32" t="s">
        <v>386</v>
      </c>
      <c r="D267" s="34" t="s">
        <v>393</v>
      </c>
      <c r="E267" s="34" t="s">
        <v>741</v>
      </c>
      <c r="F267" s="79" t="s">
        <v>28</v>
      </c>
      <c r="J267"/>
      <c r="O267" s="34"/>
    </row>
    <row r="268" spans="3:15" x14ac:dyDescent="0.2">
      <c r="C268" s="32" t="s">
        <v>396</v>
      </c>
      <c r="D268" s="34" t="s">
        <v>397</v>
      </c>
      <c r="E268" s="34" t="s">
        <v>744</v>
      </c>
      <c r="F268" s="79" t="s">
        <v>28</v>
      </c>
      <c r="J268"/>
      <c r="O268" s="34"/>
    </row>
    <row r="269" spans="3:15" x14ac:dyDescent="0.2">
      <c r="C269" s="32" t="s">
        <v>396</v>
      </c>
      <c r="D269" s="34" t="s">
        <v>398</v>
      </c>
      <c r="E269" s="34" t="s">
        <v>745</v>
      </c>
      <c r="F269" s="79" t="s">
        <v>28</v>
      </c>
      <c r="J269"/>
      <c r="O269" s="34"/>
    </row>
    <row r="270" spans="3:15" x14ac:dyDescent="0.2">
      <c r="C270" s="32" t="s">
        <v>396</v>
      </c>
      <c r="D270" s="34" t="s">
        <v>399</v>
      </c>
      <c r="E270" s="34" t="s">
        <v>746</v>
      </c>
      <c r="F270" s="79" t="s">
        <v>28</v>
      </c>
      <c r="J270"/>
      <c r="O270" s="34"/>
    </row>
    <row r="271" spans="3:15" x14ac:dyDescent="0.2">
      <c r="D271" s="34"/>
      <c r="E271" s="34"/>
      <c r="F271" s="34"/>
      <c r="J271"/>
    </row>
    <row r="272" spans="3:15" x14ac:dyDescent="0.2">
      <c r="J272"/>
    </row>
    <row r="273" spans="2:10" x14ac:dyDescent="0.2">
      <c r="B273" s="6" t="s">
        <v>24</v>
      </c>
      <c r="C273" s="6"/>
      <c r="J273"/>
    </row>
    <row r="274" spans="2:10" x14ac:dyDescent="0.2">
      <c r="B274" s="60" t="s">
        <v>421</v>
      </c>
      <c r="C274" s="60"/>
      <c r="J274"/>
    </row>
  </sheetData>
  <sortState xmlns:xlrd2="http://schemas.microsoft.com/office/spreadsheetml/2017/richdata2" ref="H13:L34">
    <sortCondition descending="1" ref="L13:L34"/>
  </sortState>
  <hyperlinks>
    <hyperlink ref="B274" r:id="rId1" xr:uid="{38CC1DF4-58C8-4D0C-8861-AA698CB1A285}"/>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Figure 1</vt:lpstr>
      <vt:lpstr>Figure 2</vt:lpstr>
      <vt:lpstr>Figure 3</vt:lpstr>
      <vt:lpstr>Map 1</vt:lpstr>
      <vt:lpstr>Figure 4</vt:lpstr>
      <vt:lpstr>'Figure 1'!Print_Area</vt:lpstr>
      <vt:lpstr>'Figure 2'!Print_Area</vt:lpstr>
      <vt:lpstr>'Figure 3'!Print_Area</vt:lpstr>
    </vt:vector>
  </TitlesOfParts>
  <Company>Agilis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Oikonomopoulou</dc:creator>
  <cp:lastModifiedBy>Zardo Trindade, Lorena</cp:lastModifiedBy>
  <cp:lastPrinted>2022-02-08T17:23:23Z</cp:lastPrinted>
  <dcterms:created xsi:type="dcterms:W3CDTF">2014-06-16T12:27:45Z</dcterms:created>
  <dcterms:modified xsi:type="dcterms:W3CDTF">2024-09-12T14:11:43Z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5c446104-c4b2-4da5-945b-d67fcaa3b83b</vt:lpwstr>
  </property>
</Properties>
</file>